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13_ncr:1_{F091C88D-21C1-4746-9AF2-75EA988871E7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Tool kit" sheetId="11" r:id="rId1"/>
    <sheet name="Quest." sheetId="10" r:id="rId2"/>
    <sheet name="1st survey - Date" sheetId="1" r:id="rId3"/>
    <sheet name="2nd survey - Date" sheetId="8" r:id="rId4"/>
    <sheet name="Xth survey - Date" sheetId="9" r:id="rId5"/>
    <sheet name="Reporting" sheetId="7" r:id="rId6"/>
    <sheet name="Summary" sheetId="4" r:id="rId7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8" roundtripDataSignature="AMtx7mg3iav79BEVUOLHnkI5KxNIOrM2CQ=="/>
    </ext>
  </extLst>
</workbook>
</file>

<file path=xl/calcChain.xml><?xml version="1.0" encoding="utf-8"?>
<calcChain xmlns="http://schemas.openxmlformats.org/spreadsheetml/2006/main">
  <c r="M6" i="8" l="1"/>
  <c r="L6" i="8"/>
  <c r="L6" i="9" l="1"/>
  <c r="M6" i="1"/>
  <c r="L6" i="1"/>
  <c r="Q6" i="8"/>
  <c r="P6" i="8"/>
  <c r="O6" i="8"/>
  <c r="N6" i="8"/>
  <c r="M6" i="9"/>
  <c r="B14" i="9" l="1"/>
  <c r="C14" i="9"/>
  <c r="D14" i="9"/>
  <c r="E14" i="9"/>
  <c r="F14" i="9"/>
  <c r="G14" i="9"/>
  <c r="H14" i="9"/>
  <c r="I14" i="9"/>
  <c r="J14" i="9"/>
  <c r="K14" i="9"/>
  <c r="M14" i="9"/>
  <c r="B15" i="9"/>
  <c r="C15" i="9"/>
  <c r="D15" i="9"/>
  <c r="E15" i="9"/>
  <c r="F15" i="9"/>
  <c r="G15" i="9"/>
  <c r="H15" i="9"/>
  <c r="I15" i="9"/>
  <c r="J15" i="9"/>
  <c r="K15" i="9"/>
  <c r="L18" i="9"/>
  <c r="M18" i="9"/>
  <c r="M22" i="9" s="1"/>
  <c r="N18" i="9"/>
  <c r="O18" i="9"/>
  <c r="P18" i="9"/>
  <c r="Q18" i="9"/>
  <c r="L19" i="9"/>
  <c r="M19" i="9"/>
  <c r="N19" i="9"/>
  <c r="O19" i="9"/>
  <c r="P19" i="9"/>
  <c r="Q19" i="9"/>
  <c r="L20" i="9"/>
  <c r="M20" i="9"/>
  <c r="N20" i="9"/>
  <c r="O20" i="9"/>
  <c r="P20" i="9"/>
  <c r="Q20" i="9"/>
  <c r="L21" i="9"/>
  <c r="M21" i="9"/>
  <c r="N21" i="9"/>
  <c r="O21" i="9"/>
  <c r="P21" i="9"/>
  <c r="Q21" i="9"/>
  <c r="B22" i="9"/>
  <c r="C22" i="9"/>
  <c r="D22" i="9"/>
  <c r="E22" i="9"/>
  <c r="F22" i="9"/>
  <c r="G22" i="9"/>
  <c r="H22" i="9"/>
  <c r="I22" i="9"/>
  <c r="J22" i="9"/>
  <c r="K22" i="9"/>
  <c r="B23" i="9"/>
  <c r="C23" i="9"/>
  <c r="D23" i="9"/>
  <c r="E23" i="9"/>
  <c r="F23" i="9"/>
  <c r="G23" i="9"/>
  <c r="H23" i="9"/>
  <c r="I23" i="9"/>
  <c r="J23" i="9"/>
  <c r="K23" i="9"/>
  <c r="L26" i="9"/>
  <c r="M26" i="9"/>
  <c r="N26" i="9"/>
  <c r="O26" i="9"/>
  <c r="P26" i="9"/>
  <c r="Q26" i="9"/>
  <c r="L27" i="9"/>
  <c r="M27" i="9"/>
  <c r="N27" i="9"/>
  <c r="O27" i="9"/>
  <c r="P27" i="9"/>
  <c r="Q27" i="9"/>
  <c r="L28" i="9"/>
  <c r="M28" i="9"/>
  <c r="N28" i="9"/>
  <c r="O28" i="9"/>
  <c r="P28" i="9"/>
  <c r="Q28" i="9"/>
  <c r="L29" i="9"/>
  <c r="M29" i="9"/>
  <c r="N29" i="9"/>
  <c r="O29" i="9"/>
  <c r="P29" i="9"/>
  <c r="Q29" i="9"/>
  <c r="B30" i="9"/>
  <c r="C30" i="9"/>
  <c r="D30" i="9"/>
  <c r="E30" i="9"/>
  <c r="F30" i="9"/>
  <c r="G30" i="9"/>
  <c r="H30" i="9"/>
  <c r="I30" i="9"/>
  <c r="J30" i="9"/>
  <c r="K30" i="9"/>
  <c r="M30" i="9"/>
  <c r="B31" i="9"/>
  <c r="C31" i="9"/>
  <c r="D31" i="9"/>
  <c r="E31" i="9"/>
  <c r="F31" i="9"/>
  <c r="G31" i="9"/>
  <c r="H31" i="9"/>
  <c r="I31" i="9"/>
  <c r="J31" i="9"/>
  <c r="K31" i="9"/>
  <c r="L34" i="9"/>
  <c r="M34" i="9"/>
  <c r="N34" i="9"/>
  <c r="O34" i="9"/>
  <c r="P34" i="9"/>
  <c r="Q34" i="9"/>
  <c r="L35" i="9"/>
  <c r="M35" i="9"/>
  <c r="N35" i="9"/>
  <c r="O35" i="9"/>
  <c r="P35" i="9"/>
  <c r="Q35" i="9"/>
  <c r="L36" i="9"/>
  <c r="M36" i="9"/>
  <c r="N36" i="9"/>
  <c r="O36" i="9"/>
  <c r="P36" i="9"/>
  <c r="Q36" i="9"/>
  <c r="L37" i="9"/>
  <c r="M37" i="9"/>
  <c r="N37" i="9"/>
  <c r="O37" i="9"/>
  <c r="P37" i="9"/>
  <c r="Q37" i="9"/>
  <c r="B38" i="9"/>
  <c r="C38" i="9"/>
  <c r="D38" i="9"/>
  <c r="E38" i="9"/>
  <c r="F38" i="9"/>
  <c r="G38" i="9"/>
  <c r="H38" i="9"/>
  <c r="I38" i="9"/>
  <c r="J38" i="9"/>
  <c r="K38" i="9"/>
  <c r="M38" i="9"/>
  <c r="B39" i="9"/>
  <c r="C39" i="9"/>
  <c r="D39" i="9"/>
  <c r="E39" i="9"/>
  <c r="F39" i="9"/>
  <c r="G39" i="9"/>
  <c r="H39" i="9"/>
  <c r="I39" i="9"/>
  <c r="J39" i="9"/>
  <c r="K39" i="9"/>
  <c r="L42" i="9"/>
  <c r="M42" i="9"/>
  <c r="N42" i="9"/>
  <c r="O42" i="9"/>
  <c r="P42" i="9"/>
  <c r="Q42" i="9"/>
  <c r="L43" i="9"/>
  <c r="M43" i="9"/>
  <c r="N43" i="9"/>
  <c r="O43" i="9"/>
  <c r="P43" i="9"/>
  <c r="Q43" i="9"/>
  <c r="L44" i="9"/>
  <c r="M44" i="9"/>
  <c r="N44" i="9"/>
  <c r="O44" i="9"/>
  <c r="P44" i="9"/>
  <c r="Q44" i="9"/>
  <c r="L45" i="9"/>
  <c r="M45" i="9"/>
  <c r="N45" i="9"/>
  <c r="O45" i="9"/>
  <c r="P45" i="9"/>
  <c r="Q45" i="9"/>
  <c r="B46" i="9"/>
  <c r="C46" i="9"/>
  <c r="D46" i="9"/>
  <c r="E46" i="9"/>
  <c r="F46" i="9"/>
  <c r="G46" i="9"/>
  <c r="H46" i="9"/>
  <c r="I46" i="9"/>
  <c r="J46" i="9"/>
  <c r="K46" i="9"/>
  <c r="M46" i="9"/>
  <c r="B47" i="9"/>
  <c r="C47" i="9"/>
  <c r="D47" i="9"/>
  <c r="E47" i="9"/>
  <c r="F47" i="9"/>
  <c r="G47" i="9"/>
  <c r="H47" i="9"/>
  <c r="I47" i="9"/>
  <c r="J47" i="9"/>
  <c r="K47" i="9"/>
  <c r="L50" i="9"/>
  <c r="M50" i="9"/>
  <c r="M54" i="9" s="1"/>
  <c r="N50" i="9"/>
  <c r="O50" i="9"/>
  <c r="P50" i="9"/>
  <c r="Q50" i="9"/>
  <c r="L51" i="9"/>
  <c r="M51" i="9"/>
  <c r="N51" i="9"/>
  <c r="O51" i="9"/>
  <c r="P51" i="9"/>
  <c r="Q51" i="9"/>
  <c r="L52" i="9"/>
  <c r="M52" i="9"/>
  <c r="N52" i="9"/>
  <c r="O52" i="9"/>
  <c r="P52" i="9"/>
  <c r="Q52" i="9"/>
  <c r="L53" i="9"/>
  <c r="M53" i="9"/>
  <c r="N53" i="9"/>
  <c r="O53" i="9"/>
  <c r="P53" i="9"/>
  <c r="Q53" i="9"/>
  <c r="B54" i="9"/>
  <c r="C54" i="9"/>
  <c r="D54" i="9"/>
  <c r="E54" i="9"/>
  <c r="F54" i="9"/>
  <c r="G54" i="9"/>
  <c r="H54" i="9"/>
  <c r="I54" i="9"/>
  <c r="J54" i="9"/>
  <c r="K54" i="9"/>
  <c r="B55" i="9"/>
  <c r="C55" i="9"/>
  <c r="D55" i="9"/>
  <c r="E55" i="9"/>
  <c r="F55" i="9"/>
  <c r="G55" i="9"/>
  <c r="H55" i="9"/>
  <c r="I55" i="9"/>
  <c r="J55" i="9"/>
  <c r="K55" i="9"/>
  <c r="L58" i="9"/>
  <c r="M58" i="9"/>
  <c r="N58" i="9"/>
  <c r="O58" i="9"/>
  <c r="P58" i="9"/>
  <c r="Q58" i="9"/>
  <c r="L59" i="9"/>
  <c r="M59" i="9"/>
  <c r="N59" i="9"/>
  <c r="O59" i="9"/>
  <c r="P59" i="9"/>
  <c r="Q59" i="9"/>
  <c r="L60" i="9"/>
  <c r="M60" i="9"/>
  <c r="N60" i="9"/>
  <c r="O60" i="9"/>
  <c r="P60" i="9"/>
  <c r="Q60" i="9"/>
  <c r="L61" i="9"/>
  <c r="M61" i="9"/>
  <c r="N61" i="9"/>
  <c r="O61" i="9"/>
  <c r="P61" i="9"/>
  <c r="Q61" i="9"/>
  <c r="B62" i="9"/>
  <c r="C62" i="9"/>
  <c r="D62" i="9"/>
  <c r="E62" i="9"/>
  <c r="F62" i="9"/>
  <c r="G62" i="9"/>
  <c r="H62" i="9"/>
  <c r="I62" i="9"/>
  <c r="J62" i="9"/>
  <c r="K62" i="9"/>
  <c r="M62" i="9"/>
  <c r="B63" i="9"/>
  <c r="C63" i="9"/>
  <c r="D63" i="9"/>
  <c r="E63" i="9"/>
  <c r="F63" i="9"/>
  <c r="G63" i="9"/>
  <c r="H63" i="9"/>
  <c r="I63" i="9"/>
  <c r="J63" i="9"/>
  <c r="K63" i="9"/>
  <c r="L66" i="9"/>
  <c r="M66" i="9"/>
  <c r="M70" i="9" s="1"/>
  <c r="M74" i="9" s="1"/>
  <c r="N66" i="9"/>
  <c r="O66" i="9"/>
  <c r="P66" i="9"/>
  <c r="Q66" i="9"/>
  <c r="L67" i="9"/>
  <c r="M67" i="9"/>
  <c r="N67" i="9"/>
  <c r="O67" i="9"/>
  <c r="P67" i="9"/>
  <c r="Q67" i="9"/>
  <c r="L68" i="9"/>
  <c r="M68" i="9"/>
  <c r="N68" i="9"/>
  <c r="O68" i="9"/>
  <c r="P68" i="9"/>
  <c r="Q68" i="9"/>
  <c r="L69" i="9"/>
  <c r="M69" i="9"/>
  <c r="N69" i="9"/>
  <c r="O69" i="9"/>
  <c r="P69" i="9"/>
  <c r="Q69" i="9"/>
  <c r="B70" i="9"/>
  <c r="C70" i="9"/>
  <c r="C74" i="9" s="1"/>
  <c r="D70" i="9"/>
  <c r="D74" i="9" s="1"/>
  <c r="E70" i="9"/>
  <c r="E74" i="9" s="1"/>
  <c r="F70" i="9"/>
  <c r="G70" i="9"/>
  <c r="G74" i="9" s="1"/>
  <c r="H70" i="9"/>
  <c r="I70" i="9"/>
  <c r="J70" i="9"/>
  <c r="K70" i="9"/>
  <c r="K74" i="9" s="1"/>
  <c r="B71" i="9"/>
  <c r="C71" i="9"/>
  <c r="D71" i="9"/>
  <c r="E71" i="9"/>
  <c r="F71" i="9"/>
  <c r="G71" i="9"/>
  <c r="H71" i="9"/>
  <c r="I71" i="9"/>
  <c r="J71" i="9"/>
  <c r="K71" i="9"/>
  <c r="B74" i="9"/>
  <c r="F74" i="9"/>
  <c r="H74" i="9"/>
  <c r="I74" i="9"/>
  <c r="J74" i="9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B15" i="8"/>
  <c r="C15" i="8"/>
  <c r="D15" i="8"/>
  <c r="E15" i="8"/>
  <c r="F15" i="8"/>
  <c r="G15" i="8"/>
  <c r="H15" i="8"/>
  <c r="I15" i="8"/>
  <c r="J15" i="8"/>
  <c r="K15" i="8"/>
  <c r="L18" i="8"/>
  <c r="M18" i="8"/>
  <c r="M22" i="8" s="1"/>
  <c r="N18" i="8"/>
  <c r="O18" i="8"/>
  <c r="P18" i="8"/>
  <c r="Q18" i="8"/>
  <c r="Q22" i="8" s="1"/>
  <c r="L19" i="8"/>
  <c r="M19" i="8"/>
  <c r="N19" i="8"/>
  <c r="O19" i="8"/>
  <c r="P19" i="8"/>
  <c r="Q19" i="8"/>
  <c r="L20" i="8"/>
  <c r="M20" i="8"/>
  <c r="N20" i="8"/>
  <c r="O20" i="8"/>
  <c r="P20" i="8"/>
  <c r="Q20" i="8"/>
  <c r="L21" i="8"/>
  <c r="M21" i="8"/>
  <c r="N21" i="8"/>
  <c r="O21" i="8"/>
  <c r="P21" i="8"/>
  <c r="Q21" i="8"/>
  <c r="B22" i="8"/>
  <c r="C22" i="8"/>
  <c r="D22" i="8"/>
  <c r="E22" i="8"/>
  <c r="F22" i="8"/>
  <c r="G22" i="8"/>
  <c r="H22" i="8"/>
  <c r="I22" i="8"/>
  <c r="J22" i="8"/>
  <c r="K22" i="8"/>
  <c r="L22" i="8"/>
  <c r="N22" i="8"/>
  <c r="O22" i="8"/>
  <c r="P22" i="8"/>
  <c r="B23" i="8"/>
  <c r="C23" i="8"/>
  <c r="D23" i="8"/>
  <c r="E23" i="8"/>
  <c r="F23" i="8"/>
  <c r="G23" i="8"/>
  <c r="H23" i="8"/>
  <c r="I23" i="8"/>
  <c r="J23" i="8"/>
  <c r="K23" i="8"/>
  <c r="L26" i="8"/>
  <c r="M26" i="8"/>
  <c r="N26" i="8"/>
  <c r="O26" i="8"/>
  <c r="O30" i="8" s="1"/>
  <c r="P26" i="8"/>
  <c r="Q26" i="8"/>
  <c r="L27" i="8"/>
  <c r="M27" i="8"/>
  <c r="N27" i="8"/>
  <c r="O27" i="8"/>
  <c r="P27" i="8"/>
  <c r="Q27" i="8"/>
  <c r="L28" i="8"/>
  <c r="M28" i="8"/>
  <c r="N28" i="8"/>
  <c r="O28" i="8"/>
  <c r="P28" i="8"/>
  <c r="Q28" i="8"/>
  <c r="L29" i="8"/>
  <c r="M29" i="8"/>
  <c r="N29" i="8"/>
  <c r="O29" i="8"/>
  <c r="P29" i="8"/>
  <c r="Q29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P30" i="8"/>
  <c r="Q30" i="8"/>
  <c r="B31" i="8"/>
  <c r="C31" i="8"/>
  <c r="D31" i="8"/>
  <c r="E31" i="8"/>
  <c r="F31" i="8"/>
  <c r="G31" i="8"/>
  <c r="H31" i="8"/>
  <c r="I31" i="8"/>
  <c r="J31" i="8"/>
  <c r="K31" i="8"/>
  <c r="L34" i="8"/>
  <c r="M34" i="8"/>
  <c r="N34" i="8"/>
  <c r="O34" i="8"/>
  <c r="P34" i="8"/>
  <c r="Q34" i="8"/>
  <c r="L35" i="8"/>
  <c r="M35" i="8"/>
  <c r="N35" i="8"/>
  <c r="O35" i="8"/>
  <c r="P35" i="8"/>
  <c r="Q35" i="8"/>
  <c r="L36" i="8"/>
  <c r="M36" i="8"/>
  <c r="N36" i="8"/>
  <c r="O36" i="8"/>
  <c r="P36" i="8"/>
  <c r="Q36" i="8"/>
  <c r="L37" i="8"/>
  <c r="M37" i="8"/>
  <c r="N37" i="8"/>
  <c r="O37" i="8"/>
  <c r="P37" i="8"/>
  <c r="Q37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B39" i="8"/>
  <c r="C39" i="8"/>
  <c r="D39" i="8"/>
  <c r="E39" i="8"/>
  <c r="F39" i="8"/>
  <c r="G39" i="8"/>
  <c r="H39" i="8"/>
  <c r="I39" i="8"/>
  <c r="J39" i="8"/>
  <c r="K39" i="8"/>
  <c r="L42" i="8"/>
  <c r="M42" i="8"/>
  <c r="N42" i="8"/>
  <c r="O42" i="8"/>
  <c r="O46" i="8" s="1"/>
  <c r="P42" i="8"/>
  <c r="Q42" i="8"/>
  <c r="L43" i="8"/>
  <c r="M43" i="8"/>
  <c r="N43" i="8"/>
  <c r="O43" i="8"/>
  <c r="P43" i="8"/>
  <c r="Q43" i="8"/>
  <c r="L44" i="8"/>
  <c r="M44" i="8"/>
  <c r="N44" i="8"/>
  <c r="O44" i="8"/>
  <c r="P44" i="8"/>
  <c r="Q44" i="8"/>
  <c r="L45" i="8"/>
  <c r="M45" i="8"/>
  <c r="N45" i="8"/>
  <c r="O45" i="8"/>
  <c r="P45" i="8"/>
  <c r="Q45" i="8"/>
  <c r="B46" i="8"/>
  <c r="C46" i="8"/>
  <c r="D46" i="8"/>
  <c r="E46" i="8"/>
  <c r="F46" i="8"/>
  <c r="G46" i="8"/>
  <c r="H46" i="8"/>
  <c r="I46" i="8"/>
  <c r="J46" i="8"/>
  <c r="K46" i="8"/>
  <c r="L46" i="8"/>
  <c r="M46" i="8"/>
  <c r="N46" i="8"/>
  <c r="P46" i="8"/>
  <c r="Q46" i="8"/>
  <c r="B47" i="8"/>
  <c r="C47" i="8"/>
  <c r="D47" i="8"/>
  <c r="E47" i="8"/>
  <c r="F47" i="8"/>
  <c r="G47" i="8"/>
  <c r="H47" i="8"/>
  <c r="I47" i="8"/>
  <c r="J47" i="8"/>
  <c r="K47" i="8"/>
  <c r="L50" i="8"/>
  <c r="M50" i="8"/>
  <c r="M54" i="8" s="1"/>
  <c r="N50" i="8"/>
  <c r="O50" i="8"/>
  <c r="P50" i="8"/>
  <c r="Q50" i="8"/>
  <c r="Q54" i="8" s="1"/>
  <c r="L51" i="8"/>
  <c r="M51" i="8"/>
  <c r="N51" i="8"/>
  <c r="O51" i="8"/>
  <c r="P51" i="8"/>
  <c r="Q51" i="8"/>
  <c r="L52" i="8"/>
  <c r="M52" i="8"/>
  <c r="N52" i="8"/>
  <c r="O52" i="8"/>
  <c r="P52" i="8"/>
  <c r="Q52" i="8"/>
  <c r="L53" i="8"/>
  <c r="M53" i="8"/>
  <c r="N53" i="8"/>
  <c r="O53" i="8"/>
  <c r="P53" i="8"/>
  <c r="Q53" i="8"/>
  <c r="B54" i="8"/>
  <c r="C54" i="8"/>
  <c r="D54" i="8"/>
  <c r="E54" i="8"/>
  <c r="F54" i="8"/>
  <c r="G54" i="8"/>
  <c r="H54" i="8"/>
  <c r="I54" i="8"/>
  <c r="J54" i="8"/>
  <c r="K54" i="8"/>
  <c r="L54" i="8"/>
  <c r="N54" i="8"/>
  <c r="O54" i="8"/>
  <c r="P54" i="8"/>
  <c r="B55" i="8"/>
  <c r="C55" i="8"/>
  <c r="D55" i="8"/>
  <c r="E55" i="8"/>
  <c r="F55" i="8"/>
  <c r="G55" i="8"/>
  <c r="H55" i="8"/>
  <c r="I55" i="8"/>
  <c r="J55" i="8"/>
  <c r="K55" i="8"/>
  <c r="L58" i="8"/>
  <c r="M58" i="8"/>
  <c r="N58" i="8"/>
  <c r="O58" i="8"/>
  <c r="O62" i="8" s="1"/>
  <c r="P58" i="8"/>
  <c r="Q58" i="8"/>
  <c r="L59" i="8"/>
  <c r="M59" i="8"/>
  <c r="N59" i="8"/>
  <c r="O59" i="8"/>
  <c r="P59" i="8"/>
  <c r="Q59" i="8"/>
  <c r="L60" i="8"/>
  <c r="M60" i="8"/>
  <c r="N60" i="8"/>
  <c r="O60" i="8"/>
  <c r="P60" i="8"/>
  <c r="Q60" i="8"/>
  <c r="L61" i="8"/>
  <c r="M61" i="8"/>
  <c r="N61" i="8"/>
  <c r="O61" i="8"/>
  <c r="P61" i="8"/>
  <c r="Q61" i="8"/>
  <c r="B62" i="8"/>
  <c r="C62" i="8"/>
  <c r="D62" i="8"/>
  <c r="E62" i="8"/>
  <c r="F62" i="8"/>
  <c r="G62" i="8"/>
  <c r="H62" i="8"/>
  <c r="I62" i="8"/>
  <c r="J62" i="8"/>
  <c r="K62" i="8"/>
  <c r="L62" i="8"/>
  <c r="M62" i="8"/>
  <c r="N62" i="8"/>
  <c r="P62" i="8"/>
  <c r="Q62" i="8"/>
  <c r="B63" i="8"/>
  <c r="C63" i="8"/>
  <c r="D63" i="8"/>
  <c r="E63" i="8"/>
  <c r="F63" i="8"/>
  <c r="G63" i="8"/>
  <c r="H63" i="8"/>
  <c r="I63" i="8"/>
  <c r="J63" i="8"/>
  <c r="K63" i="8"/>
  <c r="L66" i="8"/>
  <c r="M66" i="8"/>
  <c r="M70" i="8" s="1"/>
  <c r="M74" i="8" s="1"/>
  <c r="N66" i="8"/>
  <c r="O66" i="8"/>
  <c r="P66" i="8"/>
  <c r="Q66" i="8"/>
  <c r="Q70" i="8" s="1"/>
  <c r="Q74" i="8" s="1"/>
  <c r="L67" i="8"/>
  <c r="M67" i="8"/>
  <c r="N67" i="8"/>
  <c r="O67" i="8"/>
  <c r="P67" i="8"/>
  <c r="Q67" i="8"/>
  <c r="L68" i="8"/>
  <c r="M68" i="8"/>
  <c r="N68" i="8"/>
  <c r="O68" i="8"/>
  <c r="P68" i="8"/>
  <c r="Q68" i="8"/>
  <c r="L69" i="8"/>
  <c r="M69" i="8"/>
  <c r="N69" i="8"/>
  <c r="O69" i="8"/>
  <c r="P69" i="8"/>
  <c r="Q69" i="8"/>
  <c r="B70" i="8"/>
  <c r="C70" i="8"/>
  <c r="C74" i="8" s="1"/>
  <c r="D70" i="8"/>
  <c r="E70" i="8"/>
  <c r="F70" i="8"/>
  <c r="G70" i="8"/>
  <c r="G74" i="8" s="1"/>
  <c r="H70" i="8"/>
  <c r="I70" i="8"/>
  <c r="J70" i="8"/>
  <c r="K70" i="8"/>
  <c r="K74" i="8" s="1"/>
  <c r="L70" i="8"/>
  <c r="L74" i="8" s="1"/>
  <c r="N70" i="8"/>
  <c r="O70" i="8"/>
  <c r="O74" i="8" s="1"/>
  <c r="P70" i="8"/>
  <c r="B71" i="8"/>
  <c r="C71" i="8"/>
  <c r="D71" i="8"/>
  <c r="E71" i="8"/>
  <c r="F71" i="8"/>
  <c r="G71" i="8"/>
  <c r="H71" i="8"/>
  <c r="I71" i="8"/>
  <c r="J71" i="8"/>
  <c r="K71" i="8"/>
  <c r="B74" i="8"/>
  <c r="D74" i="8"/>
  <c r="E74" i="8"/>
  <c r="F74" i="8"/>
  <c r="H74" i="8"/>
  <c r="I74" i="8"/>
  <c r="J74" i="8"/>
  <c r="N74" i="8"/>
  <c r="P74" i="8"/>
  <c r="D20" i="4" l="1"/>
  <c r="E20" i="4"/>
  <c r="F20" i="4"/>
  <c r="G20" i="4"/>
  <c r="H20" i="4"/>
  <c r="I20" i="4"/>
  <c r="J20" i="4"/>
  <c r="C20" i="4"/>
  <c r="B14" i="1" l="1"/>
  <c r="R69" i="9"/>
  <c r="R68" i="9"/>
  <c r="R67" i="9"/>
  <c r="R66" i="9"/>
  <c r="R61" i="9"/>
  <c r="R60" i="9"/>
  <c r="R59" i="9"/>
  <c r="R53" i="9"/>
  <c r="R52" i="9"/>
  <c r="R51" i="9"/>
  <c r="R50" i="9"/>
  <c r="R45" i="9"/>
  <c r="R44" i="9"/>
  <c r="R43" i="9"/>
  <c r="R37" i="9"/>
  <c r="R36" i="9"/>
  <c r="R35" i="9"/>
  <c r="R34" i="9"/>
  <c r="R29" i="9"/>
  <c r="R28" i="9"/>
  <c r="R27" i="9"/>
  <c r="R21" i="9"/>
  <c r="R20" i="9"/>
  <c r="R19" i="9"/>
  <c r="R18" i="9"/>
  <c r="Q13" i="9"/>
  <c r="P13" i="9"/>
  <c r="O13" i="9"/>
  <c r="N13" i="9"/>
  <c r="M13" i="9"/>
  <c r="L13" i="9"/>
  <c r="R13" i="9" s="1"/>
  <c r="Q12" i="9"/>
  <c r="P12" i="9"/>
  <c r="O12" i="9"/>
  <c r="N12" i="9"/>
  <c r="M12" i="9"/>
  <c r="L12" i="9"/>
  <c r="R12" i="9" s="1"/>
  <c r="Q11" i="9"/>
  <c r="P11" i="9"/>
  <c r="O11" i="9"/>
  <c r="N11" i="9"/>
  <c r="M11" i="9"/>
  <c r="L11" i="9"/>
  <c r="R11" i="9" s="1"/>
  <c r="Q10" i="9"/>
  <c r="P10" i="9"/>
  <c r="O10" i="9"/>
  <c r="N10" i="9"/>
  <c r="M10" i="9"/>
  <c r="L10" i="9"/>
  <c r="Q6" i="9"/>
  <c r="P6" i="9"/>
  <c r="O6" i="9"/>
  <c r="N6" i="9"/>
  <c r="R6" i="9"/>
  <c r="N6" i="1"/>
  <c r="O6" i="1"/>
  <c r="P6" i="1"/>
  <c r="Q6" i="1"/>
  <c r="R69" i="8"/>
  <c r="R68" i="8"/>
  <c r="R67" i="8"/>
  <c r="R61" i="8"/>
  <c r="R59" i="8"/>
  <c r="R53" i="8"/>
  <c r="R52" i="8"/>
  <c r="R51" i="8"/>
  <c r="R45" i="8"/>
  <c r="R43" i="8"/>
  <c r="R37" i="8"/>
  <c r="R36" i="8"/>
  <c r="R35" i="8"/>
  <c r="R29" i="8"/>
  <c r="R21" i="8"/>
  <c r="R20" i="8"/>
  <c r="R19" i="8"/>
  <c r="R18" i="8"/>
  <c r="Q13" i="8"/>
  <c r="P13" i="8"/>
  <c r="O13" i="8"/>
  <c r="N13" i="8"/>
  <c r="M13" i="8"/>
  <c r="L13" i="8"/>
  <c r="Q12" i="8"/>
  <c r="P12" i="8"/>
  <c r="O12" i="8"/>
  <c r="N12" i="8"/>
  <c r="M12" i="8"/>
  <c r="L12" i="8"/>
  <c r="R12" i="8" s="1"/>
  <c r="Q11" i="8"/>
  <c r="P11" i="8"/>
  <c r="O11" i="8"/>
  <c r="N11" i="8"/>
  <c r="M11" i="8"/>
  <c r="L11" i="8"/>
  <c r="R11" i="8" s="1"/>
  <c r="Q10" i="8"/>
  <c r="P10" i="8"/>
  <c r="O10" i="8"/>
  <c r="N10" i="8"/>
  <c r="M10" i="8"/>
  <c r="L10" i="8"/>
  <c r="E38" i="1"/>
  <c r="D38" i="1"/>
  <c r="C38" i="1"/>
  <c r="B38" i="1"/>
  <c r="F38" i="1"/>
  <c r="G38" i="1"/>
  <c r="H38" i="1"/>
  <c r="I38" i="1"/>
  <c r="J38" i="1"/>
  <c r="K38" i="1"/>
  <c r="J71" i="1"/>
  <c r="K71" i="1"/>
  <c r="J63" i="1"/>
  <c r="K63" i="1"/>
  <c r="K54" i="1"/>
  <c r="J55" i="1"/>
  <c r="K55" i="1"/>
  <c r="J47" i="1"/>
  <c r="K47" i="1"/>
  <c r="J39" i="1"/>
  <c r="K39" i="1"/>
  <c r="J31" i="1"/>
  <c r="K31" i="1"/>
  <c r="J23" i="1"/>
  <c r="K23" i="1"/>
  <c r="J15" i="1"/>
  <c r="K15" i="1"/>
  <c r="K70" i="1"/>
  <c r="J70" i="1"/>
  <c r="K62" i="1"/>
  <c r="J62" i="1"/>
  <c r="J54" i="1"/>
  <c r="J46" i="1"/>
  <c r="K46" i="1"/>
  <c r="J14" i="1"/>
  <c r="K14" i="1"/>
  <c r="J22" i="1"/>
  <c r="K22" i="1"/>
  <c r="J30" i="1"/>
  <c r="K30" i="1"/>
  <c r="F14" i="1"/>
  <c r="C14" i="1"/>
  <c r="B70" i="1"/>
  <c r="I70" i="1"/>
  <c r="H70" i="1"/>
  <c r="G70" i="1"/>
  <c r="F70" i="1"/>
  <c r="E70" i="1"/>
  <c r="D70" i="1"/>
  <c r="C70" i="1"/>
  <c r="I62" i="1"/>
  <c r="H62" i="1"/>
  <c r="G62" i="1"/>
  <c r="F62" i="1"/>
  <c r="E62" i="1"/>
  <c r="D62" i="1"/>
  <c r="C62" i="1"/>
  <c r="B62" i="1"/>
  <c r="I54" i="1"/>
  <c r="H54" i="1"/>
  <c r="G54" i="1"/>
  <c r="F54" i="1"/>
  <c r="E54" i="1"/>
  <c r="D54" i="1"/>
  <c r="C54" i="1"/>
  <c r="B54" i="1"/>
  <c r="I46" i="1"/>
  <c r="H46" i="1"/>
  <c r="G46" i="1"/>
  <c r="F46" i="1"/>
  <c r="E46" i="1"/>
  <c r="D46" i="1"/>
  <c r="C46" i="1"/>
  <c r="B46" i="1"/>
  <c r="I30" i="1"/>
  <c r="H30" i="1"/>
  <c r="G30" i="1"/>
  <c r="F30" i="1"/>
  <c r="E30" i="1"/>
  <c r="D30" i="1"/>
  <c r="C30" i="1"/>
  <c r="B30" i="1"/>
  <c r="C22" i="1"/>
  <c r="D22" i="1"/>
  <c r="E22" i="1"/>
  <c r="F22" i="1"/>
  <c r="G22" i="1"/>
  <c r="H22" i="1"/>
  <c r="I22" i="1"/>
  <c r="B22" i="1"/>
  <c r="E14" i="1"/>
  <c r="D14" i="1"/>
  <c r="G14" i="1"/>
  <c r="H14" i="1"/>
  <c r="I14" i="1"/>
  <c r="B15" i="1"/>
  <c r="C15" i="1"/>
  <c r="D15" i="1"/>
  <c r="E15" i="1"/>
  <c r="F15" i="1"/>
  <c r="G15" i="1"/>
  <c r="H15" i="1"/>
  <c r="I15" i="1"/>
  <c r="T11" i="9" l="1"/>
  <c r="T13" i="9"/>
  <c r="T20" i="9"/>
  <c r="T29" i="9"/>
  <c r="T37" i="9"/>
  <c r="T59" i="9"/>
  <c r="T67" i="9"/>
  <c r="T43" i="9"/>
  <c r="T60" i="9"/>
  <c r="O38" i="9"/>
  <c r="O14" i="9"/>
  <c r="O22" i="9"/>
  <c r="O54" i="9"/>
  <c r="O70" i="9"/>
  <c r="O74" i="9" s="1"/>
  <c r="O62" i="9"/>
  <c r="O30" i="9"/>
  <c r="O46" i="9"/>
  <c r="T12" i="9"/>
  <c r="T27" i="9"/>
  <c r="T44" i="9"/>
  <c r="T52" i="9"/>
  <c r="T61" i="9"/>
  <c r="T69" i="9"/>
  <c r="Q30" i="9"/>
  <c r="Q62" i="9"/>
  <c r="Q14" i="9"/>
  <c r="Q46" i="9"/>
  <c r="Q38" i="9"/>
  <c r="Q54" i="9"/>
  <c r="Q70" i="9"/>
  <c r="Q74" i="9" s="1"/>
  <c r="Q22" i="9"/>
  <c r="N14" i="9"/>
  <c r="N22" i="9"/>
  <c r="N46" i="9"/>
  <c r="N54" i="9"/>
  <c r="N30" i="9"/>
  <c r="N62" i="9"/>
  <c r="N70" i="9"/>
  <c r="N74" i="9" s="1"/>
  <c r="N38" i="9"/>
  <c r="T21" i="9"/>
  <c r="T34" i="9"/>
  <c r="T38" i="9" s="1"/>
  <c r="T51" i="9"/>
  <c r="T68" i="9"/>
  <c r="L22" i="9"/>
  <c r="L30" i="9"/>
  <c r="L54" i="9"/>
  <c r="L62" i="9"/>
  <c r="L46" i="9"/>
  <c r="L38" i="9"/>
  <c r="L70" i="9"/>
  <c r="L74" i="9" s="1"/>
  <c r="L14" i="9"/>
  <c r="P70" i="9"/>
  <c r="P74" i="9" s="1"/>
  <c r="P38" i="9"/>
  <c r="P14" i="9"/>
  <c r="P46" i="9"/>
  <c r="P22" i="9"/>
  <c r="P30" i="9"/>
  <c r="P54" i="9"/>
  <c r="P62" i="9"/>
  <c r="T19" i="9"/>
  <c r="T28" i="9"/>
  <c r="T36" i="9"/>
  <c r="T45" i="9"/>
  <c r="T53" i="9"/>
  <c r="R6" i="1"/>
  <c r="R54" i="9"/>
  <c r="T50" i="9"/>
  <c r="T54" i="9" s="1"/>
  <c r="R70" i="9"/>
  <c r="T66" i="9"/>
  <c r="T70" i="9" s="1"/>
  <c r="R38" i="9"/>
  <c r="T35" i="9"/>
  <c r="R22" i="9"/>
  <c r="T18" i="9"/>
  <c r="T22" i="9" s="1"/>
  <c r="R10" i="9"/>
  <c r="R26" i="9"/>
  <c r="R42" i="9"/>
  <c r="R58" i="9"/>
  <c r="B74" i="1"/>
  <c r="R6" i="8"/>
  <c r="T36" i="8" s="1"/>
  <c r="R66" i="8"/>
  <c r="R60" i="8"/>
  <c r="R50" i="8"/>
  <c r="R44" i="8"/>
  <c r="R34" i="8"/>
  <c r="R28" i="8"/>
  <c r="R27" i="8"/>
  <c r="R13" i="8"/>
  <c r="R10" i="8"/>
  <c r="R26" i="8"/>
  <c r="R42" i="8"/>
  <c r="R58" i="8"/>
  <c r="J74" i="1"/>
  <c r="K74" i="1"/>
  <c r="M34" i="1"/>
  <c r="R38" i="8" l="1"/>
  <c r="T69" i="8"/>
  <c r="T67" i="8"/>
  <c r="T35" i="8"/>
  <c r="T19" i="8"/>
  <c r="T58" i="9"/>
  <c r="T62" i="9" s="1"/>
  <c r="R62" i="9"/>
  <c r="H77" i="9" s="1"/>
  <c r="T42" i="9"/>
  <c r="T46" i="9" s="1"/>
  <c r="R46" i="9"/>
  <c r="F77" i="9" s="1"/>
  <c r="T10" i="9"/>
  <c r="T14" i="9" s="1"/>
  <c r="R14" i="9"/>
  <c r="B77" i="9" s="1"/>
  <c r="T26" i="9"/>
  <c r="T30" i="9" s="1"/>
  <c r="R30" i="9"/>
  <c r="D77" i="9" s="1"/>
  <c r="T13" i="8"/>
  <c r="T44" i="8"/>
  <c r="T43" i="8"/>
  <c r="T66" i="8"/>
  <c r="T70" i="8" s="1"/>
  <c r="R54" i="8"/>
  <c r="T18" i="8"/>
  <c r="T22" i="8" s="1"/>
  <c r="T37" i="8"/>
  <c r="T27" i="8"/>
  <c r="T52" i="8"/>
  <c r="T11" i="8"/>
  <c r="T59" i="8"/>
  <c r="T34" i="8"/>
  <c r="T38" i="8" s="1"/>
  <c r="T53" i="8"/>
  <c r="R22" i="8"/>
  <c r="T61" i="8"/>
  <c r="T51" i="8"/>
  <c r="T45" i="8"/>
  <c r="T28" i="8"/>
  <c r="T29" i="8"/>
  <c r="T20" i="8"/>
  <c r="T21" i="8"/>
  <c r="T60" i="8"/>
  <c r="T50" i="8"/>
  <c r="T54" i="8" s="1"/>
  <c r="T68" i="8"/>
  <c r="T12" i="8"/>
  <c r="R70" i="8"/>
  <c r="R62" i="8"/>
  <c r="H77" i="8" s="1"/>
  <c r="T58" i="8"/>
  <c r="T62" i="8" s="1"/>
  <c r="R46" i="8"/>
  <c r="F77" i="8" s="1"/>
  <c r="T42" i="8"/>
  <c r="T46" i="8" s="1"/>
  <c r="T10" i="8"/>
  <c r="T14" i="8" s="1"/>
  <c r="R14" i="8"/>
  <c r="T26" i="8"/>
  <c r="T30" i="8" s="1"/>
  <c r="R30" i="8"/>
  <c r="D77" i="8" s="1"/>
  <c r="B77" i="8" l="1"/>
  <c r="C23" i="4"/>
  <c r="R74" i="9"/>
  <c r="G23" i="4"/>
  <c r="I23" i="4"/>
  <c r="E23" i="4"/>
  <c r="R74" i="8"/>
  <c r="K20" i="4" s="1"/>
  <c r="I71" i="1"/>
  <c r="H71" i="1"/>
  <c r="G71" i="1"/>
  <c r="F71" i="1"/>
  <c r="E71" i="1"/>
  <c r="D71" i="1"/>
  <c r="C71" i="1"/>
  <c r="B71" i="1"/>
  <c r="I63" i="1"/>
  <c r="H63" i="1"/>
  <c r="G63" i="1"/>
  <c r="F63" i="1"/>
  <c r="E63" i="1"/>
  <c r="D63" i="1"/>
  <c r="C63" i="1"/>
  <c r="B63" i="1"/>
  <c r="I55" i="1"/>
  <c r="H55" i="1"/>
  <c r="G55" i="1"/>
  <c r="F55" i="1"/>
  <c r="E55" i="1"/>
  <c r="D55" i="1"/>
  <c r="C55" i="1"/>
  <c r="B55" i="1"/>
  <c r="I47" i="1"/>
  <c r="H47" i="1"/>
  <c r="G47" i="1"/>
  <c r="F47" i="1"/>
  <c r="E47" i="1"/>
  <c r="D47" i="1"/>
  <c r="C47" i="1"/>
  <c r="B47" i="1"/>
  <c r="I39" i="1"/>
  <c r="H39" i="1"/>
  <c r="G39" i="1"/>
  <c r="F39" i="1"/>
  <c r="E39" i="1"/>
  <c r="D39" i="1"/>
  <c r="C39" i="1"/>
  <c r="B39" i="1"/>
  <c r="I31" i="1"/>
  <c r="H31" i="1"/>
  <c r="G31" i="1"/>
  <c r="F31" i="1"/>
  <c r="E31" i="1"/>
  <c r="D31" i="1"/>
  <c r="C31" i="1"/>
  <c r="B31" i="1"/>
  <c r="I23" i="1"/>
  <c r="H23" i="1"/>
  <c r="G23" i="1"/>
  <c r="F23" i="1"/>
  <c r="E23" i="1"/>
  <c r="D23" i="1"/>
  <c r="C23" i="1"/>
  <c r="B23" i="1"/>
  <c r="Q69" i="1" l="1"/>
  <c r="P69" i="1"/>
  <c r="O69" i="1"/>
  <c r="N69" i="1"/>
  <c r="M69" i="1"/>
  <c r="L69" i="1"/>
  <c r="Q68" i="1"/>
  <c r="P68" i="1"/>
  <c r="O68" i="1"/>
  <c r="N68" i="1"/>
  <c r="M68" i="1"/>
  <c r="L68" i="1"/>
  <c r="Q67" i="1"/>
  <c r="P67" i="1"/>
  <c r="O67" i="1"/>
  <c r="N67" i="1"/>
  <c r="M67" i="1"/>
  <c r="L67" i="1"/>
  <c r="Q66" i="1"/>
  <c r="P66" i="1"/>
  <c r="O66" i="1"/>
  <c r="N66" i="1"/>
  <c r="M66" i="1"/>
  <c r="L66" i="1"/>
  <c r="Q61" i="1"/>
  <c r="P61" i="1"/>
  <c r="O61" i="1"/>
  <c r="N61" i="1"/>
  <c r="M61" i="1"/>
  <c r="L61" i="1"/>
  <c r="Q60" i="1"/>
  <c r="P60" i="1"/>
  <c r="O60" i="1"/>
  <c r="N60" i="1"/>
  <c r="M60" i="1"/>
  <c r="L60" i="1"/>
  <c r="Q59" i="1"/>
  <c r="P59" i="1"/>
  <c r="O59" i="1"/>
  <c r="N59" i="1"/>
  <c r="M59" i="1"/>
  <c r="L59" i="1"/>
  <c r="Q58" i="1"/>
  <c r="P58" i="1"/>
  <c r="O58" i="1"/>
  <c r="N58" i="1"/>
  <c r="M58" i="1"/>
  <c r="L58" i="1"/>
  <c r="Q53" i="1"/>
  <c r="P53" i="1"/>
  <c r="O53" i="1"/>
  <c r="N53" i="1"/>
  <c r="M53" i="1"/>
  <c r="L53" i="1"/>
  <c r="Q52" i="1"/>
  <c r="P52" i="1"/>
  <c r="O52" i="1"/>
  <c r="N52" i="1"/>
  <c r="M52" i="1"/>
  <c r="L52" i="1"/>
  <c r="Q51" i="1"/>
  <c r="P51" i="1"/>
  <c r="O51" i="1"/>
  <c r="N51" i="1"/>
  <c r="M51" i="1"/>
  <c r="L51" i="1"/>
  <c r="Q50" i="1"/>
  <c r="P50" i="1"/>
  <c r="O50" i="1"/>
  <c r="N50" i="1"/>
  <c r="M50" i="1"/>
  <c r="L50" i="1"/>
  <c r="Q45" i="1"/>
  <c r="P45" i="1"/>
  <c r="O45" i="1"/>
  <c r="N45" i="1"/>
  <c r="M45" i="1"/>
  <c r="L45" i="1"/>
  <c r="Q44" i="1"/>
  <c r="P44" i="1"/>
  <c r="O44" i="1"/>
  <c r="N44" i="1"/>
  <c r="M44" i="1"/>
  <c r="L44" i="1"/>
  <c r="Q43" i="1"/>
  <c r="P43" i="1"/>
  <c r="O43" i="1"/>
  <c r="N43" i="1"/>
  <c r="M43" i="1"/>
  <c r="L43" i="1"/>
  <c r="Q42" i="1"/>
  <c r="P42" i="1"/>
  <c r="O42" i="1"/>
  <c r="N42" i="1"/>
  <c r="M42" i="1"/>
  <c r="L42" i="1"/>
  <c r="Q37" i="1"/>
  <c r="P37" i="1"/>
  <c r="O37" i="1"/>
  <c r="N37" i="1"/>
  <c r="M37" i="1"/>
  <c r="L37" i="1"/>
  <c r="Q36" i="1"/>
  <c r="P36" i="1"/>
  <c r="O36" i="1"/>
  <c r="N36" i="1"/>
  <c r="M36" i="1"/>
  <c r="L36" i="1"/>
  <c r="Q35" i="1"/>
  <c r="P35" i="1"/>
  <c r="O35" i="1"/>
  <c r="N35" i="1"/>
  <c r="M35" i="1"/>
  <c r="L35" i="1"/>
  <c r="Q34" i="1"/>
  <c r="P34" i="1"/>
  <c r="O34" i="1"/>
  <c r="N34" i="1"/>
  <c r="L34" i="1"/>
  <c r="Q29" i="1"/>
  <c r="P29" i="1"/>
  <c r="O29" i="1"/>
  <c r="N29" i="1"/>
  <c r="M29" i="1"/>
  <c r="L29" i="1"/>
  <c r="Q28" i="1"/>
  <c r="P28" i="1"/>
  <c r="O28" i="1"/>
  <c r="N28" i="1"/>
  <c r="M28" i="1"/>
  <c r="L28" i="1"/>
  <c r="Q27" i="1"/>
  <c r="P27" i="1"/>
  <c r="O27" i="1"/>
  <c r="N27" i="1"/>
  <c r="M27" i="1"/>
  <c r="L27" i="1"/>
  <c r="Q26" i="1"/>
  <c r="P26" i="1"/>
  <c r="O26" i="1"/>
  <c r="N26" i="1"/>
  <c r="M26" i="1"/>
  <c r="L26" i="1"/>
  <c r="Q21" i="1"/>
  <c r="P21" i="1"/>
  <c r="O21" i="1"/>
  <c r="N21" i="1"/>
  <c r="M21" i="1"/>
  <c r="L21" i="1"/>
  <c r="Q20" i="1"/>
  <c r="P20" i="1"/>
  <c r="O20" i="1"/>
  <c r="N20" i="1"/>
  <c r="M20" i="1"/>
  <c r="L20" i="1"/>
  <c r="Q19" i="1"/>
  <c r="P19" i="1"/>
  <c r="O19" i="1"/>
  <c r="N19" i="1"/>
  <c r="M19" i="1"/>
  <c r="L19" i="1"/>
  <c r="Q18" i="1"/>
  <c r="P18" i="1"/>
  <c r="O18" i="1"/>
  <c r="N18" i="1"/>
  <c r="M18" i="1"/>
  <c r="L18" i="1"/>
  <c r="Q10" i="1"/>
  <c r="L10" i="1"/>
  <c r="P10" i="1"/>
  <c r="O10" i="1"/>
  <c r="N10" i="1"/>
  <c r="M13" i="1"/>
  <c r="M12" i="1"/>
  <c r="M11" i="1"/>
  <c r="M10" i="1"/>
  <c r="L13" i="1"/>
  <c r="L12" i="1"/>
  <c r="L11" i="1"/>
  <c r="N11" i="1"/>
  <c r="O11" i="1"/>
  <c r="P11" i="1"/>
  <c r="Q11" i="1"/>
  <c r="N12" i="1"/>
  <c r="O12" i="1"/>
  <c r="P12" i="1"/>
  <c r="Q12" i="1"/>
  <c r="N13" i="1"/>
  <c r="O13" i="1"/>
  <c r="P13" i="1"/>
  <c r="Q13" i="1"/>
  <c r="L54" i="1" l="1"/>
  <c r="L62" i="1"/>
  <c r="L70" i="1"/>
  <c r="P38" i="1"/>
  <c r="Q38" i="1"/>
  <c r="M38" i="1"/>
  <c r="O38" i="1"/>
  <c r="L38" i="1"/>
  <c r="N38" i="1"/>
  <c r="L46" i="1"/>
  <c r="L14" i="1"/>
  <c r="R61" i="1"/>
  <c r="P22" i="1"/>
  <c r="Q46" i="1"/>
  <c r="Q54" i="1"/>
  <c r="Q62" i="1"/>
  <c r="Q70" i="1"/>
  <c r="P14" i="1"/>
  <c r="Q22" i="1"/>
  <c r="Q30" i="1"/>
  <c r="Q14" i="1"/>
  <c r="P30" i="1"/>
  <c r="L22" i="1"/>
  <c r="L30" i="1"/>
  <c r="N46" i="1"/>
  <c r="N54" i="1"/>
  <c r="N62" i="1"/>
  <c r="N70" i="1"/>
  <c r="N22" i="1"/>
  <c r="N30" i="1"/>
  <c r="N14" i="1"/>
  <c r="P46" i="1"/>
  <c r="P54" i="1"/>
  <c r="P62" i="1"/>
  <c r="P70" i="1"/>
  <c r="R21" i="1"/>
  <c r="R20" i="1"/>
  <c r="I74" i="1"/>
  <c r="J14" i="4" s="1"/>
  <c r="R13" i="1"/>
  <c r="C74" i="1"/>
  <c r="D14" i="4" s="1"/>
  <c r="F74" i="1"/>
  <c r="G14" i="4" s="1"/>
  <c r="H74" i="1"/>
  <c r="I14" i="4" s="1"/>
  <c r="E74" i="1"/>
  <c r="F14" i="4" s="1"/>
  <c r="G74" i="1"/>
  <c r="H14" i="4" s="1"/>
  <c r="D74" i="1"/>
  <c r="E14" i="4" s="1"/>
  <c r="C14" i="4"/>
  <c r="R60" i="1"/>
  <c r="R11" i="1"/>
  <c r="R12" i="1"/>
  <c r="R35" i="1"/>
  <c r="R43" i="1"/>
  <c r="R51" i="1"/>
  <c r="R45" i="1"/>
  <c r="R53" i="1"/>
  <c r="R69" i="1"/>
  <c r="R58" i="1"/>
  <c r="R42" i="1"/>
  <c r="R37" i="1"/>
  <c r="R34" i="1"/>
  <c r="R19" i="1"/>
  <c r="R29" i="1"/>
  <c r="R67" i="1"/>
  <c r="R66" i="1"/>
  <c r="R18" i="1"/>
  <c r="R36" i="1"/>
  <c r="R44" i="1"/>
  <c r="R52" i="1"/>
  <c r="R26" i="1"/>
  <c r="R59" i="1"/>
  <c r="R68" i="1"/>
  <c r="R28" i="1"/>
  <c r="R50" i="1"/>
  <c r="R27" i="1"/>
  <c r="R10" i="1"/>
  <c r="P74" i="1" l="1"/>
  <c r="N74" i="1"/>
  <c r="Q74" i="1"/>
  <c r="L74" i="1"/>
  <c r="M14" i="1" l="1"/>
  <c r="M70" i="1"/>
  <c r="M22" i="1"/>
  <c r="M30" i="1"/>
  <c r="M54" i="1"/>
  <c r="M62" i="1"/>
  <c r="M46" i="1"/>
  <c r="O14" i="1"/>
  <c r="O22" i="1"/>
  <c r="O30" i="1"/>
  <c r="O54" i="1"/>
  <c r="O46" i="1"/>
  <c r="O70" i="1"/>
  <c r="O62" i="1"/>
  <c r="R38" i="1" l="1"/>
  <c r="R14" i="1"/>
  <c r="T21" i="1"/>
  <c r="T68" i="1"/>
  <c r="O74" i="1"/>
  <c r="M74" i="1"/>
  <c r="T12" i="1"/>
  <c r="T59" i="1"/>
  <c r="T19" i="1"/>
  <c r="T42" i="1"/>
  <c r="T20" i="1"/>
  <c r="T60" i="1"/>
  <c r="T35" i="1"/>
  <c r="T45" i="1"/>
  <c r="T53" i="1"/>
  <c r="R62" i="1"/>
  <c r="R46" i="1"/>
  <c r="T18" i="1"/>
  <c r="T29" i="1"/>
  <c r="T43" i="1"/>
  <c r="R30" i="1"/>
  <c r="T37" i="1"/>
  <c r="T67" i="1"/>
  <c r="T58" i="1"/>
  <c r="R22" i="1"/>
  <c r="T52" i="1"/>
  <c r="T69" i="1"/>
  <c r="T36" i="1"/>
  <c r="T61" i="1"/>
  <c r="T51" i="1"/>
  <c r="T34" i="1"/>
  <c r="T44" i="1"/>
  <c r="T66" i="1"/>
  <c r="T26" i="1"/>
  <c r="R70" i="1"/>
  <c r="R54" i="1"/>
  <c r="T50" i="1"/>
  <c r="T27" i="1"/>
  <c r="T28" i="1"/>
  <c r="T13" i="1"/>
  <c r="T10" i="1"/>
  <c r="T11" i="1"/>
  <c r="E17" i="4" l="1"/>
  <c r="G17" i="4"/>
  <c r="I17" i="4"/>
  <c r="B77" i="1"/>
  <c r="C17" i="4"/>
  <c r="H77" i="1"/>
  <c r="T62" i="1"/>
  <c r="F77" i="1"/>
  <c r="T46" i="1"/>
  <c r="T30" i="1"/>
  <c r="T22" i="1"/>
  <c r="T14" i="1"/>
  <c r="D77" i="1"/>
  <c r="T38" i="1"/>
  <c r="T54" i="1"/>
  <c r="T70" i="1"/>
  <c r="R74" i="1"/>
  <c r="K14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2" authorId="0" shapeId="0" xr:uid="{F446F4EB-254C-4B64-868F-1DEDEC7845CD}">
      <text>
        <r>
          <rPr>
            <sz val="9"/>
            <color indexed="81"/>
            <rFont val="Tahoma"/>
            <family val="2"/>
          </rPr>
          <t xml:space="preserve">This sheet is prefilled to provide an example. Please delete the data
</t>
        </r>
      </text>
    </comment>
    <comment ref="J4" authorId="0" shapeId="0" xr:uid="{780E36B9-C233-4D62-948E-39FB9F1FA4A2}">
      <text>
        <r>
          <rPr>
            <sz val="9"/>
            <color indexed="81"/>
            <rFont val="Arial Narrow"/>
            <family val="2"/>
          </rPr>
          <t>Partners have the possibility to add population groups identified to be at risk of exclusion</t>
        </r>
      </text>
    </comment>
    <comment ref="J5" authorId="0" shapeId="0" xr:uid="{C10622AD-A724-44DF-BBBB-3C8F010B9F5B}">
      <text>
        <r>
          <rPr>
            <sz val="9"/>
            <color indexed="81"/>
            <rFont val="Tahoma"/>
            <family val="2"/>
          </rPr>
          <t>Specify Diversity Group</t>
        </r>
      </text>
    </comment>
    <comment ref="A7" authorId="0" shapeId="0" xr:uid="{58D4A502-CE3E-4A3D-A607-2F2AC8C112F8}">
      <text>
        <r>
          <rPr>
            <sz val="9"/>
            <color indexed="81"/>
            <rFont val="Tahoma"/>
            <family val="2"/>
          </rPr>
          <t>Verification can be made using tools like https://www.surveymonkey.com/mp/sample-size-calculator/
Conditional formatting helps identifying if the margin of error can be considered good (5% and less), of concern (between 5 and 10%) or problematic to ensure accurate analysis for this specific population subgroup</t>
        </r>
      </text>
    </comment>
    <comment ref="I14" authorId="0" shapeId="0" xr:uid="{2988552F-211E-43B6-A506-F428BDA613A7}">
      <text>
        <r>
          <rPr>
            <sz val="9"/>
            <color indexed="81"/>
            <rFont val="Tahoma"/>
            <family val="2"/>
          </rPr>
          <t>Conditional formatting helps identify the values differing by more than 20% to the result value for this question, suggesting the requirement for a corrective measure for this population subgroup, provided the sample is representative</t>
        </r>
      </text>
    </comment>
    <comment ref="T14" authorId="0" shapeId="0" xr:uid="{A8F1242F-36EB-483C-A4A7-5C8F31E3A04E}">
      <text>
        <r>
          <rPr>
            <sz val="9"/>
            <color indexed="81"/>
            <rFont val="Tahoma"/>
            <family val="2"/>
          </rPr>
          <t>Automatic sumup and conditional formatting helps verifying if the sum of respondents is accurate</t>
        </r>
      </text>
    </comment>
    <comment ref="B15" authorId="0" shapeId="0" xr:uid="{FE6EE966-B1D3-40A7-934E-36E84275FDA4}">
      <text>
        <r>
          <rPr>
            <sz val="9"/>
            <color indexed="81"/>
            <rFont val="Tahoma"/>
            <family val="2"/>
          </rPr>
          <t>Automatic sumup and conditional formatting helps verifying if the sum of respondents is accurate</t>
        </r>
      </text>
    </comment>
    <comment ref="A33" authorId="0" shapeId="0" xr:uid="{8AF87141-810E-4361-ACEE-18D8FDA66A9C}">
      <text>
        <r>
          <rPr>
            <sz val="9"/>
            <color indexed="81"/>
            <rFont val="Tahoma"/>
            <family val="2"/>
          </rPr>
          <t>Note that for this question only, one should sum up the number of respondents who chose “NOT REALLY” and “NOT AT ALL”</t>
        </r>
      </text>
    </comment>
    <comment ref="R74" authorId="0" shapeId="0" xr:uid="{6599F1DF-63FE-47D2-B2F1-6EFE339CCBDE}">
      <text>
        <r>
          <rPr>
            <sz val="9"/>
            <color indexed="81"/>
            <rFont val="Tahoma"/>
            <family val="2"/>
          </rPr>
          <t>36% is therefore the PM KOI value for this survey round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3" authorId="0" shapeId="0" xr:uid="{4E4DEE4E-E68A-436A-B3A9-C04A4F49685C}">
      <text>
        <r>
          <rPr>
            <sz val="9"/>
            <color indexed="81"/>
            <rFont val="Tahoma"/>
            <family val="2"/>
          </rPr>
          <t>Note that for this question only, one should sum up the number of respondents who chose “NOT REALLY” and “NOT AT ALL”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3" authorId="0" shapeId="0" xr:uid="{E6A4FDCF-892C-415F-91D3-2E3940F3B183}">
      <text>
        <r>
          <rPr>
            <sz val="9"/>
            <color indexed="81"/>
            <rFont val="Tahoma"/>
            <family val="2"/>
          </rPr>
          <t>Note that for this question only, one should sum up the number of respondents who chose “NOT REALLY” and “NOT AT ALL”</t>
        </r>
      </text>
    </comment>
  </commentList>
</comments>
</file>

<file path=xl/sharedStrings.xml><?xml version="1.0" encoding="utf-8"?>
<sst xmlns="http://schemas.openxmlformats.org/spreadsheetml/2006/main" count="342" uniqueCount="95">
  <si>
    <t>Don’t know</t>
  </si>
  <si>
    <t>Average % SDH</t>
  </si>
  <si>
    <t>Average % MEA</t>
  </si>
  <si>
    <t>Average % ACC</t>
  </si>
  <si>
    <t>Average % PEM</t>
  </si>
  <si>
    <t>18-49 years</t>
  </si>
  <si>
    <t>5-17 years</t>
  </si>
  <si>
    <t>50 years and more</t>
  </si>
  <si>
    <t>Living with disability</t>
  </si>
  <si>
    <t>Total 5-17 years</t>
  </si>
  <si>
    <t>Total 18-49 years</t>
  </si>
  <si>
    <t>Total 50 years and more</t>
  </si>
  <si>
    <t>Total people living with disability</t>
  </si>
  <si>
    <t>DG ECHO PM KOI calculation tool</t>
  </si>
  <si>
    <t>% of responses</t>
  </si>
  <si>
    <t>Subtotals</t>
  </si>
  <si>
    <t> SDH. 1</t>
  </si>
  <si>
    <t> SDH. 2</t>
  </si>
  <si>
    <t> MEA. 1</t>
  </si>
  <si>
    <t> MEA. 2</t>
  </si>
  <si>
    <t> ACC. 1</t>
  </si>
  <si>
    <t> ACC. 2</t>
  </si>
  <si>
    <t>Total positive / denominator</t>
  </si>
  <si>
    <t>PEM. 1</t>
  </si>
  <si>
    <t> PEM. 2</t>
  </si>
  <si>
    <t>No answer</t>
  </si>
  <si>
    <t>Female</t>
  </si>
  <si>
    <t>Male</t>
  </si>
  <si>
    <t>Total Female</t>
  </si>
  <si>
    <t>Total Male</t>
  </si>
  <si>
    <t>Total</t>
  </si>
  <si>
    <r>
      <t xml:space="preserve">Results of the PM KOI for the </t>
    </r>
    <r>
      <rPr>
        <b/>
        <sz val="10"/>
        <color theme="1"/>
        <rFont val="Arial"/>
        <family val="2"/>
      </rPr>
      <t xml:space="preserve">1st survey round </t>
    </r>
    <r>
      <rPr>
        <i/>
        <sz val="10"/>
        <color theme="1"/>
        <rFont val="Arial"/>
        <family val="2"/>
      </rPr>
      <t>[Date]</t>
    </r>
  </si>
  <si>
    <r>
      <t xml:space="preserve">Results of the PM KOI for the </t>
    </r>
    <r>
      <rPr>
        <b/>
        <sz val="10"/>
        <color theme="1"/>
        <rFont val="Arial"/>
        <family val="2"/>
      </rPr>
      <t xml:space="preserve">2nd survey round </t>
    </r>
    <r>
      <rPr>
        <i/>
        <sz val="10"/>
        <color theme="1"/>
        <rFont val="Arial"/>
        <family val="2"/>
      </rPr>
      <t>[Date]</t>
    </r>
  </si>
  <si>
    <t>Results of the PM KOI survey for this round</t>
  </si>
  <si>
    <t>DG ECHO PM KOI follow up tool</t>
  </si>
  <si>
    <r>
      <t xml:space="preserve">Total </t>
    </r>
    <r>
      <rPr>
        <b/>
        <sz val="10"/>
        <color rgb="FF000000"/>
        <rFont val="Arial"/>
        <family val="2"/>
      </rPr>
      <t>negative</t>
    </r>
    <r>
      <rPr>
        <sz val="10"/>
        <color rgb="FF000000"/>
        <rFont val="Arial"/>
        <family val="2"/>
      </rPr>
      <t xml:space="preserve"> / denominator</t>
    </r>
  </si>
  <si>
    <t>Potential additional 
diversity groups</t>
  </si>
  <si>
    <t>Diversity group A</t>
  </si>
  <si>
    <t>Diversity group B</t>
  </si>
  <si>
    <r>
      <t>1</t>
    </r>
    <r>
      <rPr>
        <b/>
        <vertAlign val="superscript"/>
        <sz val="10"/>
        <color rgb="FF000000"/>
        <rFont val="Arial Narrow"/>
        <family val="2"/>
      </rPr>
      <t>st</t>
    </r>
    <r>
      <rPr>
        <b/>
        <sz val="10"/>
        <color rgb="FF000000"/>
        <rFont val="Arial Narrow"/>
        <family val="2"/>
      </rPr>
      <t xml:space="preserve">  survey round [insert date]</t>
    </r>
  </si>
  <si>
    <r>
      <t>2</t>
    </r>
    <r>
      <rPr>
        <b/>
        <vertAlign val="superscript"/>
        <sz val="10"/>
        <color rgb="FF000000"/>
        <rFont val="Arial Narrow"/>
        <family val="2"/>
      </rPr>
      <t>nd</t>
    </r>
    <r>
      <rPr>
        <b/>
        <sz val="10"/>
        <color rgb="FF000000"/>
        <rFont val="Arial Narrow"/>
        <family val="2"/>
      </rPr>
      <t xml:space="preserve"> survey round [insert date]</t>
    </r>
  </si>
  <si>
    <t>Corrective measures</t>
  </si>
  <si>
    <t>SDH 1</t>
  </si>
  <si>
    <t xml:space="preserve"> </t>
  </si>
  <si>
    <t>SDH 2</t>
  </si>
  <si>
    <t>MEA 1</t>
  </si>
  <si>
    <t>MEA 2</t>
  </si>
  <si>
    <t>ACC 1</t>
  </si>
  <si>
    <t>ACC 2</t>
  </si>
  <si>
    <t>PEM 1</t>
  </si>
  <si>
    <t>PEM 2</t>
  </si>
  <si>
    <t>Actual margin of error (in %)</t>
  </si>
  <si>
    <t xml:space="preserve">Sample size </t>
  </si>
  <si>
    <t>Feedback received (from follow up questions)</t>
  </si>
  <si>
    <t>DG ECHO PM KOI reporting tool</t>
  </si>
  <si>
    <r>
      <rPr>
        <b/>
        <sz val="10"/>
        <color theme="1"/>
        <rFont val="Arial"/>
        <family val="2"/>
      </rPr>
      <t>Final results</t>
    </r>
    <r>
      <rPr>
        <sz val="10"/>
        <color theme="1"/>
        <rFont val="Arial"/>
        <family val="2"/>
      </rPr>
      <t xml:space="preserve"> of the PM KOI </t>
    </r>
    <r>
      <rPr>
        <i/>
        <sz val="10"/>
        <color theme="1"/>
        <rFont val="Arial"/>
        <family val="2"/>
      </rPr>
      <t>[Mention here the results for your final survey round]</t>
    </r>
  </si>
  <si>
    <t xml:space="preserve">Yes, completely / Mostly yes / Not really / Not at all / Don’t know / No answer  </t>
  </si>
  <si>
    <t>If no, what could have been done by the organization to make you feel safer?</t>
  </si>
  <si>
    <t>If no, would you mind telling us when or where? Would you mind telling us why?</t>
  </si>
  <si>
    <t>MEA. 1. – Are you satisfied with the assistance/service provided?</t>
  </si>
  <si>
    <t>If no, would you mind telling us why you are not satisfied?</t>
  </si>
  <si>
    <t>e.g. it was not timely; it was not adequate to my needs</t>
  </si>
  <si>
    <t>(1. Child Headed HH 2. Female Headed HH 3. People with disability 4. Terminally ill people 4. Elderly 5. Minority Groups 6. Others specify)</t>
  </si>
  <si>
    <t>If no, would you mind telling me which are the issues / what happened?</t>
  </si>
  <si>
    <t>If no, would you mind telling me how is it that your views were not taken into account?</t>
  </si>
  <si>
    <t>If no, what could the aid/service provider have done to better inform you about the assistance / services available to you?</t>
  </si>
  <si>
    <t>Results for each PM element</t>
  </si>
  <si>
    <t>DG ECHO PM KOI survey questionnaire</t>
  </si>
  <si>
    <t>SDH. 1.- Did you feel safe at all times travelling to receive the assistance/service (to/from your place), while receiving the assistance/service, and upon return to your place?</t>
  </si>
  <si>
    <t xml:space="preserve">SDH. 2.- Did you feel that the (agency/NGO/implementing partner/contractor) staff treated you with respect during the intervention? </t>
  </si>
  <si>
    <t>MEA. 2.- Do you know of people needing assistance/services who were excluded from the assistance/service provided?</t>
  </si>
  <si>
    <t xml:space="preserve">ACC. 1 - If you had a suggestion for, or a problem with the assistance/service, do you think you could channel the suggestion or lodge a complaint? </t>
  </si>
  <si>
    <t>ACC. 2 - To your knowledge, have suggestions or complaints raised been responded to or followed up?</t>
  </si>
  <si>
    <t>PEM. 1 - Were your views taken into account by the organization about the assistance you received?</t>
  </si>
  <si>
    <t>PEM. 2 - Did you feel well informed about the assistance/service available?</t>
  </si>
  <si>
    <r>
      <t xml:space="preserve">The eight mandatory questions are in </t>
    </r>
    <r>
      <rPr>
        <b/>
        <sz val="10"/>
        <color theme="1"/>
        <rFont val="Arial"/>
        <family val="2"/>
      </rPr>
      <t>bold</t>
    </r>
    <r>
      <rPr>
        <sz val="10"/>
        <color theme="1"/>
        <rFont val="Arial"/>
        <family val="2"/>
      </rPr>
      <t xml:space="preserve">. The follow up questions, to be asked for ethical and operational considerations, are in </t>
    </r>
    <r>
      <rPr>
        <i/>
        <sz val="10"/>
        <color theme="1"/>
        <rFont val="Arial"/>
        <family val="2"/>
      </rPr>
      <t>italic.</t>
    </r>
  </si>
  <si>
    <t>- Quest.: the survey questionnaire to be used for the PM KOI monitoring</t>
  </si>
  <si>
    <t>- 2nd survey: fill this sheet with the relevant data</t>
  </si>
  <si>
    <t>F: theft reported on their way home;
PWD: extortion by humanitarian staff</t>
  </si>
  <si>
    <t xml:space="preserve"> - conduct FGDs to identify safe location to provide services;
- establish community-based committees to be present at distribution.</t>
  </si>
  <si>
    <t>DG ECHO PM KOI toolkit</t>
  </si>
  <si>
    <t>This toolkit contains:</t>
  </si>
  <si>
    <t xml:space="preserve">Yes, a lot / Yes, a few / Not really / Not at all / Don’t know / No answer  </t>
  </si>
  <si>
    <t>Yes a lot and Yes a few</t>
  </si>
  <si>
    <t>Yes completely and Mostly yes</t>
  </si>
  <si>
    <t>Not really and Not at all</t>
  </si>
  <si>
    <t>Partners using mobile data collection with an ODK-based tool may want to include the Excel questionnaire into their database file to link it up with the calculation.</t>
  </si>
  <si>
    <t>- Summary: this sheet highlights the findings for each survey round (automatically filled for the first rounds)</t>
  </si>
  <si>
    <t>- Reporting: use this sheet to report on beneficiary feedback and identified corrective measures</t>
  </si>
  <si>
    <t>If yes, who was mainly excluded?</t>
  </si>
  <si>
    <t xml:space="preserve">The list of groups is intended as an example only. </t>
  </si>
  <si>
    <t>- 1st survey: this sheet is prefilled to show an example (and include comments for guidance); delete and replace with the 1st survey round data</t>
  </si>
  <si>
    <r>
      <t xml:space="preserve">Results of the PM KOI for the </t>
    </r>
    <r>
      <rPr>
        <b/>
        <sz val="10"/>
        <color theme="1"/>
        <rFont val="Arial"/>
        <family val="2"/>
      </rPr>
      <t xml:space="preserve">Xth survey round </t>
    </r>
    <r>
      <rPr>
        <i/>
        <sz val="10"/>
        <color theme="1"/>
        <rFont val="Arial"/>
        <family val="2"/>
      </rPr>
      <t>[Date]</t>
    </r>
  </si>
  <si>
    <t>- Xth survey: fill this sheet with the relevant data, and add as many survey rounds as required</t>
  </si>
  <si>
    <t>Xth survey round [insert date]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</si>
</sst>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color theme="1"/>
      <name val="Open Sans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Open Sans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rgb="FF000000"/>
      <name val="Arial"/>
      <family val="2"/>
    </font>
    <font>
      <b/>
      <sz val="18"/>
      <color theme="1"/>
      <name val="Arial"/>
      <family val="2"/>
    </font>
    <font>
      <i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u/>
      <sz val="10"/>
      <color theme="10"/>
      <name val="Open Sans"/>
    </font>
    <font>
      <sz val="11"/>
      <color theme="1"/>
      <name val="Calibri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vertAlign val="superscript"/>
      <sz val="10"/>
      <color rgb="FF000000"/>
      <name val="Arial Narrow"/>
      <family val="2"/>
    </font>
    <font>
      <i/>
      <sz val="10"/>
      <color rgb="FF000000"/>
      <name val="Arial Narrow"/>
      <family val="2"/>
    </font>
    <font>
      <sz val="9"/>
      <color indexed="81"/>
      <name val="Tahoma"/>
      <family val="2"/>
    </font>
    <font>
      <b/>
      <sz val="11"/>
      <color rgb="FF000000"/>
      <name val="Arial Narrow"/>
      <family val="2"/>
    </font>
    <font>
      <sz val="11"/>
      <color theme="1"/>
      <name val="Arial Narrow"/>
      <family val="2"/>
    </font>
    <font>
      <i/>
      <sz val="11"/>
      <color rgb="FF000000"/>
      <name val="Arial Narrow"/>
      <family val="2"/>
    </font>
    <font>
      <i/>
      <sz val="11"/>
      <color theme="1"/>
      <name val="Arial Narrow"/>
      <family val="2"/>
    </font>
    <font>
      <sz val="9"/>
      <color indexed="81"/>
      <name val="Arial Narrow"/>
      <family val="2"/>
    </font>
    <font>
      <sz val="11"/>
      <color rgb="FF000000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rgb="FFF2DCDB"/>
        <bgColor rgb="FFF2DCDB"/>
      </patternFill>
    </fill>
    <fill>
      <patternFill patternType="solid">
        <fgColor rgb="FFC2D69B"/>
        <bgColor rgb="FFC2D69B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8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01">
    <xf numFmtId="0" fontId="0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9" fontId="1" fillId="0" borderId="0" xfId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9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9" fontId="1" fillId="0" borderId="25" xfId="0" applyNumberFormat="1" applyFont="1" applyBorder="1" applyAlignment="1">
      <alignment horizontal="center" vertical="center"/>
    </xf>
    <xf numFmtId="9" fontId="1" fillId="0" borderId="26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1" fontId="3" fillId="3" borderId="11" xfId="0" applyNumberFormat="1" applyFont="1" applyFill="1" applyBorder="1" applyAlignment="1">
      <alignment horizontal="center" vertical="center" wrapText="1"/>
    </xf>
    <xf numFmtId="1" fontId="3" fillId="3" borderId="12" xfId="0" applyNumberFormat="1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1" fontId="8" fillId="3" borderId="18" xfId="0" applyNumberFormat="1" applyFont="1" applyFill="1" applyBorder="1" applyAlignment="1">
      <alignment horizontal="center" vertical="center" wrapText="1"/>
    </xf>
    <xf numFmtId="1" fontId="8" fillId="3" borderId="19" xfId="0" applyNumberFormat="1" applyFont="1" applyFill="1" applyBorder="1" applyAlignment="1">
      <alignment horizontal="center" vertical="center" wrapText="1"/>
    </xf>
    <xf numFmtId="1" fontId="8" fillId="3" borderId="20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9" fontId="3" fillId="0" borderId="30" xfId="1" applyFont="1" applyBorder="1" applyAlignment="1">
      <alignment horizontal="center" vertical="center" wrapText="1"/>
    </xf>
    <xf numFmtId="9" fontId="3" fillId="0" borderId="16" xfId="1" applyFont="1" applyBorder="1" applyAlignment="1">
      <alignment horizontal="center" vertical="center" wrapText="1"/>
    </xf>
    <xf numFmtId="9" fontId="3" fillId="0" borderId="17" xfId="1" applyFont="1" applyBorder="1" applyAlignment="1">
      <alignment horizontal="center" vertical="center" wrapText="1"/>
    </xf>
    <xf numFmtId="9" fontId="3" fillId="0" borderId="15" xfId="1" applyFont="1" applyBorder="1" applyAlignment="1">
      <alignment horizontal="center" vertical="center" wrapText="1"/>
    </xf>
    <xf numFmtId="9" fontId="8" fillId="0" borderId="23" xfId="1" applyFont="1" applyBorder="1" applyAlignment="1">
      <alignment horizontal="center" vertical="center" wrapText="1"/>
    </xf>
    <xf numFmtId="9" fontId="8" fillId="0" borderId="24" xfId="1" applyFont="1" applyBorder="1" applyAlignment="1">
      <alignment horizontal="center" vertical="center" wrapText="1"/>
    </xf>
    <xf numFmtId="9" fontId="3" fillId="0" borderId="27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9" fontId="5" fillId="0" borderId="31" xfId="0" applyNumberFormat="1" applyFont="1" applyBorder="1" applyAlignment="1">
      <alignment horizontal="center" vertical="center"/>
    </xf>
    <xf numFmtId="9" fontId="5" fillId="0" borderId="3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9" fontId="2" fillId="3" borderId="3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left" vertical="center" wrapText="1"/>
    </xf>
    <xf numFmtId="1" fontId="10" fillId="0" borderId="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vertical="center" wrapText="1"/>
    </xf>
    <xf numFmtId="9" fontId="5" fillId="0" borderId="33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3" fillId="0" borderId="42" xfId="0" applyFont="1" applyFill="1" applyBorder="1" applyAlignment="1">
      <alignment horizontal="left" vertical="center" wrapText="1"/>
    </xf>
    <xf numFmtId="0" fontId="3" fillId="3" borderId="43" xfId="0" applyFont="1" applyFill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3" borderId="21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1" fontId="3" fillId="0" borderId="39" xfId="0" applyNumberFormat="1" applyFont="1" applyFill="1" applyBorder="1" applyAlignment="1">
      <alignment horizontal="center" vertical="center" wrapText="1"/>
    </xf>
    <xf numFmtId="1" fontId="3" fillId="3" borderId="46" xfId="0" applyNumberFormat="1" applyFont="1" applyFill="1" applyBorder="1" applyAlignment="1">
      <alignment horizontal="center" vertical="center" wrapText="1"/>
    </xf>
    <xf numFmtId="1" fontId="3" fillId="0" borderId="46" xfId="0" applyNumberFormat="1" applyFont="1" applyBorder="1" applyAlignment="1">
      <alignment horizontal="center" vertical="center" wrapText="1"/>
    </xf>
    <xf numFmtId="1" fontId="8" fillId="3" borderId="2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1" fontId="8" fillId="3" borderId="21" xfId="0" applyNumberFormat="1" applyFont="1" applyFill="1" applyBorder="1" applyAlignment="1">
      <alignment horizontal="center" vertical="center" wrapText="1"/>
    </xf>
    <xf numFmtId="1" fontId="8" fillId="3" borderId="22" xfId="0" applyNumberFormat="1" applyFont="1" applyFill="1" applyBorder="1" applyAlignment="1">
      <alignment horizontal="center" vertical="center" wrapText="1"/>
    </xf>
    <xf numFmtId="1" fontId="8" fillId="3" borderId="49" xfId="0" applyNumberFormat="1" applyFont="1" applyFill="1" applyBorder="1" applyAlignment="1">
      <alignment horizontal="center" vertical="center" wrapText="1"/>
    </xf>
    <xf numFmtId="1" fontId="6" fillId="0" borderId="51" xfId="0" applyNumberFormat="1" applyFont="1" applyBorder="1" applyAlignment="1">
      <alignment horizontal="center" vertical="center"/>
    </xf>
    <xf numFmtId="9" fontId="2" fillId="3" borderId="37" xfId="0" applyNumberFormat="1" applyFont="1" applyFill="1" applyBorder="1" applyAlignment="1">
      <alignment horizontal="center" vertical="center" wrapText="1"/>
    </xf>
    <xf numFmtId="9" fontId="8" fillId="0" borderId="52" xfId="1" applyFont="1" applyBorder="1" applyAlignment="1">
      <alignment horizontal="center" vertical="center" wrapText="1"/>
    </xf>
    <xf numFmtId="1" fontId="8" fillId="0" borderId="40" xfId="0" applyNumberFormat="1" applyFont="1" applyFill="1" applyBorder="1" applyAlignment="1">
      <alignment horizontal="center" vertical="center" wrapText="1"/>
    </xf>
    <xf numFmtId="1" fontId="8" fillId="3" borderId="5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9" fontId="1" fillId="0" borderId="0" xfId="0" applyNumberFormat="1" applyFont="1" applyAlignment="1">
      <alignment vertical="center"/>
    </xf>
    <xf numFmtId="0" fontId="1" fillId="4" borderId="3" xfId="0" applyFont="1" applyFill="1" applyBorder="1" applyAlignment="1">
      <alignment vertical="center" wrapText="1"/>
    </xf>
    <xf numFmtId="9" fontId="1" fillId="4" borderId="31" xfId="0" applyNumberFormat="1" applyFont="1" applyFill="1" applyBorder="1" applyAlignment="1">
      <alignment horizontal="center" vertical="center"/>
    </xf>
    <xf numFmtId="9" fontId="1" fillId="4" borderId="32" xfId="0" applyNumberFormat="1" applyFont="1" applyFill="1" applyBorder="1" applyAlignment="1">
      <alignment horizontal="center" vertical="center"/>
    </xf>
    <xf numFmtId="9" fontId="1" fillId="4" borderId="33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vertical="center" wrapText="1"/>
    </xf>
    <xf numFmtId="9" fontId="1" fillId="5" borderId="31" xfId="0" applyNumberFormat="1" applyFont="1" applyFill="1" applyBorder="1" applyAlignment="1">
      <alignment horizontal="center" vertical="center"/>
    </xf>
    <xf numFmtId="9" fontId="1" fillId="5" borderId="32" xfId="0" applyNumberFormat="1" applyFont="1" applyFill="1" applyBorder="1" applyAlignment="1">
      <alignment horizontal="center" vertical="center"/>
    </xf>
    <xf numFmtId="9" fontId="1" fillId="5" borderId="33" xfId="0" applyNumberFormat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vertical="center" wrapText="1"/>
    </xf>
    <xf numFmtId="9" fontId="1" fillId="6" borderId="31" xfId="0" applyNumberFormat="1" applyFont="1" applyFill="1" applyBorder="1" applyAlignment="1">
      <alignment horizontal="center" vertical="center"/>
    </xf>
    <xf numFmtId="9" fontId="1" fillId="6" borderId="32" xfId="0" applyNumberFormat="1" applyFont="1" applyFill="1" applyBorder="1" applyAlignment="1">
      <alignment horizontal="center" vertical="center"/>
    </xf>
    <xf numFmtId="9" fontId="1" fillId="6" borderId="33" xfId="0" applyNumberFormat="1" applyFont="1" applyFill="1" applyBorder="1" applyAlignment="1">
      <alignment horizontal="center" vertical="center"/>
    </xf>
    <xf numFmtId="9" fontId="5" fillId="4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9" fontId="5" fillId="5" borderId="3" xfId="0" applyNumberFormat="1" applyFont="1" applyFill="1" applyBorder="1" applyAlignment="1">
      <alignment horizontal="center" vertical="center"/>
    </xf>
    <xf numFmtId="9" fontId="5" fillId="6" borderId="3" xfId="0" applyNumberFormat="1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1" fontId="3" fillId="0" borderId="48" xfId="0" applyNumberFormat="1" applyFont="1" applyFill="1" applyBorder="1" applyAlignment="1">
      <alignment horizontal="center" vertical="center" wrapText="1"/>
    </xf>
    <xf numFmtId="1" fontId="3" fillId="3" borderId="56" xfId="0" applyNumberFormat="1" applyFont="1" applyFill="1" applyBorder="1" applyAlignment="1">
      <alignment horizontal="center" vertical="center" wrapText="1"/>
    </xf>
    <xf numFmtId="1" fontId="3" fillId="0" borderId="5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1" fontId="3" fillId="3" borderId="57" xfId="0" applyNumberFormat="1" applyFont="1" applyFill="1" applyBorder="1" applyAlignment="1">
      <alignment horizontal="center" vertical="center" wrapText="1"/>
    </xf>
    <xf numFmtId="1" fontId="3" fillId="0" borderId="58" xfId="0" applyNumberFormat="1" applyFont="1" applyBorder="1" applyAlignment="1">
      <alignment horizontal="center" vertical="center" wrapText="1"/>
    </xf>
    <xf numFmtId="9" fontId="3" fillId="0" borderId="59" xfId="1" applyFont="1" applyBorder="1" applyAlignment="1">
      <alignment horizontal="center" vertical="center" wrapText="1"/>
    </xf>
    <xf numFmtId="1" fontId="8" fillId="3" borderId="60" xfId="0" applyNumberFormat="1" applyFont="1" applyFill="1" applyBorder="1" applyAlignment="1">
      <alignment horizontal="center" vertical="center" wrapText="1"/>
    </xf>
    <xf numFmtId="1" fontId="6" fillId="0" borderId="61" xfId="0" applyNumberFormat="1" applyFont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 wrapText="1"/>
    </xf>
    <xf numFmtId="9" fontId="3" fillId="0" borderId="7" xfId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1" fontId="3" fillId="3" borderId="22" xfId="0" applyNumberFormat="1" applyFont="1" applyFill="1" applyBorder="1" applyAlignment="1">
      <alignment horizontal="center" vertical="center" wrapText="1"/>
    </xf>
    <xf numFmtId="0" fontId="3" fillId="3" borderId="62" xfId="0" applyFont="1" applyFill="1" applyBorder="1" applyAlignment="1">
      <alignment horizontal="left" vertical="center" wrapText="1"/>
    </xf>
    <xf numFmtId="9" fontId="3" fillId="0" borderId="63" xfId="1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7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9" fontId="1" fillId="0" borderId="7" xfId="0" applyNumberFormat="1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9" fontId="1" fillId="0" borderId="9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7" fillId="9" borderId="64" xfId="0" applyFont="1" applyFill="1" applyBorder="1" applyAlignment="1">
      <alignment horizontal="center" vertical="center" wrapText="1"/>
    </xf>
    <xf numFmtId="0" fontId="14" fillId="10" borderId="7" xfId="0" applyFont="1" applyFill="1" applyBorder="1" applyAlignment="1">
      <alignment horizontal="center" vertical="center" wrapText="1"/>
    </xf>
    <xf numFmtId="0" fontId="14" fillId="10" borderId="9" xfId="0" applyFont="1" applyFill="1" applyBorder="1" applyAlignment="1">
      <alignment horizontal="center" vertical="center" wrapText="1"/>
    </xf>
    <xf numFmtId="0" fontId="17" fillId="9" borderId="66" xfId="0" applyFont="1" applyFill="1" applyBorder="1" applyAlignment="1">
      <alignment vertical="center" wrapText="1"/>
    </xf>
    <xf numFmtId="0" fontId="17" fillId="9" borderId="66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10" borderId="4" xfId="0" applyFont="1" applyFill="1" applyBorder="1" applyAlignment="1">
      <alignment horizontal="center" vertical="center" wrapText="1"/>
    </xf>
    <xf numFmtId="0" fontId="14" fillId="10" borderId="6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10" borderId="75" xfId="0" applyFont="1" applyFill="1" applyBorder="1" applyAlignment="1">
      <alignment horizontal="center" vertical="center" wrapText="1"/>
    </xf>
    <xf numFmtId="0" fontId="14" fillId="10" borderId="7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vertical="center" wrapText="1"/>
    </xf>
    <xf numFmtId="9" fontId="1" fillId="11" borderId="31" xfId="0" applyNumberFormat="1" applyFont="1" applyFill="1" applyBorder="1" applyAlignment="1">
      <alignment horizontal="center" vertical="center"/>
    </xf>
    <xf numFmtId="9" fontId="1" fillId="11" borderId="32" xfId="0" applyNumberFormat="1" applyFont="1" applyFill="1" applyBorder="1" applyAlignment="1">
      <alignment horizontal="center" vertical="center"/>
    </xf>
    <xf numFmtId="9" fontId="1" fillId="11" borderId="33" xfId="0" applyNumberFormat="1" applyFont="1" applyFill="1" applyBorder="1" applyAlignment="1">
      <alignment horizontal="center" vertical="center"/>
    </xf>
    <xf numFmtId="9" fontId="5" fillId="11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76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9" fontId="1" fillId="0" borderId="36" xfId="0" applyNumberFormat="1" applyFont="1" applyBorder="1" applyAlignment="1">
      <alignment horizontal="center" vertical="center"/>
    </xf>
    <xf numFmtId="1" fontId="3" fillId="3" borderId="39" xfId="0" applyNumberFormat="1" applyFont="1" applyFill="1" applyBorder="1" applyAlignment="1">
      <alignment horizontal="center" vertical="center" wrapText="1"/>
    </xf>
    <xf numFmtId="9" fontId="3" fillId="0" borderId="36" xfId="1" applyFont="1" applyBorder="1" applyAlignment="1">
      <alignment horizontal="center" vertical="center" wrapText="1"/>
    </xf>
    <xf numFmtId="9" fontId="5" fillId="0" borderId="78" xfId="0" applyNumberFormat="1" applyFont="1" applyBorder="1" applyAlignment="1">
      <alignment horizontal="center" vertical="center"/>
    </xf>
    <xf numFmtId="9" fontId="2" fillId="3" borderId="77" xfId="0" applyNumberFormat="1" applyFont="1" applyFill="1" applyBorder="1" applyAlignment="1">
      <alignment horizontal="center" vertical="center" wrapText="1"/>
    </xf>
    <xf numFmtId="1" fontId="11" fillId="0" borderId="41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9" fillId="12" borderId="4" xfId="0" applyFont="1" applyFill="1" applyBorder="1" applyAlignment="1">
      <alignment vertical="center" wrapText="1"/>
    </xf>
    <xf numFmtId="0" fontId="21" fillId="12" borderId="21" xfId="0" applyFont="1" applyFill="1" applyBorder="1" applyAlignment="1">
      <alignment vertical="center" wrapText="1"/>
    </xf>
    <xf numFmtId="0" fontId="21" fillId="12" borderId="7" xfId="0" applyFont="1" applyFill="1" applyBorder="1" applyAlignment="1">
      <alignment vertical="center" wrapText="1"/>
    </xf>
    <xf numFmtId="0" fontId="22" fillId="13" borderId="0" xfId="0" applyFont="1" applyFill="1" applyBorder="1" applyAlignment="1">
      <alignment vertical="center" wrapText="1"/>
    </xf>
    <xf numFmtId="0" fontId="20" fillId="13" borderId="0" xfId="0" applyFont="1" applyFill="1" applyBorder="1" applyAlignment="1">
      <alignment vertical="center" wrapText="1"/>
    </xf>
    <xf numFmtId="0" fontId="19" fillId="12" borderId="21" xfId="0" applyFont="1" applyFill="1" applyBorder="1" applyAlignment="1">
      <alignment vertical="center" wrapText="1"/>
    </xf>
    <xf numFmtId="0" fontId="21" fillId="12" borderId="64" xfId="0" applyFont="1" applyFill="1" applyBorder="1" applyAlignment="1">
      <alignment vertical="center" wrapText="1"/>
    </xf>
    <xf numFmtId="0" fontId="19" fillId="12" borderId="4" xfId="0" applyFont="1" applyFill="1" applyBorder="1" applyAlignment="1">
      <alignment horizontal="justify" vertical="center" wrapText="1"/>
    </xf>
    <xf numFmtId="0" fontId="19" fillId="12" borderId="31" xfId="0" applyFont="1" applyFill="1" applyBorder="1" applyAlignment="1">
      <alignment vertical="center" wrapText="1"/>
    </xf>
    <xf numFmtId="0" fontId="0" fillId="0" borderId="0" xfId="0" applyFont="1" applyAlignment="1">
      <alignment horizontal="left"/>
    </xf>
    <xf numFmtId="0" fontId="20" fillId="0" borderId="6" xfId="0" applyFont="1" applyBorder="1" applyAlignment="1">
      <alignment horizontal="left" vertical="center" wrapText="1"/>
    </xf>
    <xf numFmtId="0" fontId="20" fillId="0" borderId="66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13" borderId="0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0" fillId="0" borderId="0" xfId="0" applyNumberFormat="1" applyFont="1" applyAlignment="1"/>
    <xf numFmtId="49" fontId="12" fillId="0" borderId="0" xfId="2" applyNumberFormat="1" applyAlignment="1"/>
    <xf numFmtId="49" fontId="12" fillId="0" borderId="0" xfId="2" applyNumberFormat="1" applyFill="1"/>
    <xf numFmtId="9" fontId="6" fillId="0" borderId="29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wrapText="1"/>
    </xf>
    <xf numFmtId="0" fontId="19" fillId="12" borderId="25" xfId="0" applyFont="1" applyFill="1" applyBorder="1" applyAlignment="1">
      <alignment vertical="center" wrapText="1"/>
    </xf>
    <xf numFmtId="0" fontId="24" fillId="12" borderId="82" xfId="0" applyFont="1" applyFill="1" applyBorder="1" applyAlignment="1">
      <alignment vertical="center" wrapText="1"/>
    </xf>
    <xf numFmtId="0" fontId="17" fillId="12" borderId="29" xfId="0" applyFont="1" applyFill="1" applyBorder="1" applyAlignment="1">
      <alignment horizontal="right" vertical="center" wrapText="1"/>
    </xf>
    <xf numFmtId="49" fontId="9" fillId="0" borderId="0" xfId="0" applyNumberFormat="1" applyFont="1" applyAlignment="1">
      <alignment horizontal="center" vertical="center"/>
    </xf>
    <xf numFmtId="0" fontId="20" fillId="0" borderId="81" xfId="0" applyFont="1" applyBorder="1" applyAlignment="1">
      <alignment horizontal="left" vertical="center" wrapText="1"/>
    </xf>
    <xf numFmtId="0" fontId="20" fillId="0" borderId="5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9" fontId="2" fillId="0" borderId="35" xfId="0" applyNumberFormat="1" applyFont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1" fontId="10" fillId="0" borderId="41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/>
    </xf>
    <xf numFmtId="0" fontId="15" fillId="10" borderId="28" xfId="0" applyFont="1" applyFill="1" applyBorder="1" applyAlignment="1">
      <alignment horizontal="center" vertical="center" wrapText="1"/>
    </xf>
    <xf numFmtId="0" fontId="15" fillId="10" borderId="29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75" xfId="0" applyFont="1" applyBorder="1" applyAlignment="1">
      <alignment horizontal="left" vertical="center" wrapText="1"/>
    </xf>
    <xf numFmtId="0" fontId="14" fillId="0" borderId="79" xfId="0" applyFont="1" applyBorder="1" applyAlignment="1">
      <alignment horizontal="left" vertical="center" wrapText="1"/>
    </xf>
    <xf numFmtId="0" fontId="14" fillId="0" borderId="74" xfId="0" applyFont="1" applyBorder="1" applyAlignment="1">
      <alignment horizontal="left" vertical="center" wrapText="1"/>
    </xf>
    <xf numFmtId="0" fontId="14" fillId="0" borderId="73" xfId="0" quotePrefix="1" applyFont="1" applyBorder="1" applyAlignment="1">
      <alignment horizontal="left" vertical="center" wrapText="1"/>
    </xf>
    <xf numFmtId="0" fontId="14" fillId="0" borderId="80" xfId="0" applyFont="1" applyBorder="1" applyAlignment="1">
      <alignment horizontal="left" vertical="center" wrapText="1"/>
    </xf>
    <xf numFmtId="0" fontId="14" fillId="0" borderId="71" xfId="0" applyFont="1" applyBorder="1" applyAlignment="1">
      <alignment horizontal="left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9" fontId="1" fillId="6" borderId="7" xfId="0" applyNumberFormat="1" applyFont="1" applyFill="1" applyBorder="1" applyAlignment="1">
      <alignment horizontal="center" vertical="center"/>
    </xf>
    <xf numFmtId="9" fontId="1" fillId="6" borderId="36" xfId="0" applyNumberFormat="1" applyFont="1" applyFill="1" applyBorder="1" applyAlignment="1">
      <alignment horizontal="center" vertical="center"/>
    </xf>
    <xf numFmtId="9" fontId="1" fillId="6" borderId="9" xfId="0" applyNumberFormat="1" applyFont="1" applyFill="1" applyBorder="1" applyAlignment="1">
      <alignment horizontal="center" vertical="center"/>
    </xf>
    <xf numFmtId="9" fontId="1" fillId="6" borderId="35" xfId="0" applyNumberFormat="1" applyFont="1" applyFill="1" applyBorder="1" applyAlignment="1">
      <alignment horizontal="center" vertical="center"/>
    </xf>
    <xf numFmtId="9" fontId="1" fillId="5" borderId="34" xfId="0" applyNumberFormat="1" applyFont="1" applyFill="1" applyBorder="1" applyAlignment="1">
      <alignment horizontal="center" vertical="center"/>
    </xf>
    <xf numFmtId="9" fontId="1" fillId="5" borderId="37" xfId="0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39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47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47" xfId="0" applyFont="1" applyFill="1" applyBorder="1" applyAlignment="1">
      <alignment horizontal="center" vertical="center"/>
    </xf>
    <xf numFmtId="9" fontId="1" fillId="4" borderId="7" xfId="0" applyNumberFormat="1" applyFont="1" applyFill="1" applyBorder="1" applyAlignment="1">
      <alignment horizontal="center" vertical="center"/>
    </xf>
    <xf numFmtId="9" fontId="1" fillId="4" borderId="36" xfId="0" applyNumberFormat="1" applyFont="1" applyFill="1" applyBorder="1" applyAlignment="1">
      <alignment horizontal="center" vertical="center"/>
    </xf>
    <xf numFmtId="9" fontId="1" fillId="4" borderId="34" xfId="0" applyNumberFormat="1" applyFont="1" applyFill="1" applyBorder="1" applyAlignment="1">
      <alignment horizontal="center" vertical="center"/>
    </xf>
    <xf numFmtId="9" fontId="1" fillId="4" borderId="37" xfId="0" applyNumberFormat="1" applyFont="1" applyFill="1" applyBorder="1" applyAlignment="1">
      <alignment horizontal="center" vertical="center"/>
    </xf>
    <xf numFmtId="9" fontId="1" fillId="11" borderId="34" xfId="0" applyNumberFormat="1" applyFont="1" applyFill="1" applyBorder="1" applyAlignment="1">
      <alignment horizontal="center" vertical="center"/>
    </xf>
    <xf numFmtId="9" fontId="1" fillId="11" borderId="37" xfId="0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5" fillId="7" borderId="5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11" borderId="39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47" xfId="0" applyFont="1" applyFill="1" applyBorder="1" applyAlignment="1">
      <alignment horizontal="center" vertical="center"/>
    </xf>
    <xf numFmtId="9" fontId="1" fillId="11" borderId="7" xfId="0" applyNumberFormat="1" applyFont="1" applyFill="1" applyBorder="1" applyAlignment="1">
      <alignment horizontal="center" vertical="center"/>
    </xf>
    <xf numFmtId="9" fontId="1" fillId="11" borderId="36" xfId="0" applyNumberFormat="1" applyFont="1" applyFill="1" applyBorder="1" applyAlignment="1">
      <alignment horizontal="center" vertical="center"/>
    </xf>
    <xf numFmtId="0" fontId="1" fillId="4" borderId="4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63"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7506A-0E7F-41DF-B023-1C1E320735C0}">
  <dimension ref="B2:H16"/>
  <sheetViews>
    <sheetView tabSelected="1" zoomScale="144" zoomScaleNormal="144" workbookViewId="0"/>
  </sheetViews>
  <sheetFormatPr defaultColWidth="8.88671875" defaultRowHeight="13.2"/>
  <cols>
    <col min="1" max="1" width="2.5546875" style="206" customWidth="1"/>
    <col min="2" max="16384" width="8.88671875" style="206"/>
  </cols>
  <sheetData>
    <row r="2" spans="2:8" ht="22.8">
      <c r="B2" s="215" t="s">
        <v>80</v>
      </c>
      <c r="C2" s="215"/>
      <c r="D2" s="215"/>
      <c r="E2" s="215"/>
      <c r="F2" s="215"/>
      <c r="G2" s="215"/>
      <c r="H2" s="215"/>
    </row>
    <row r="4" spans="2:8">
      <c r="B4" s="206" t="s">
        <v>81</v>
      </c>
    </row>
    <row r="6" spans="2:8">
      <c r="B6" s="208" t="s">
        <v>76</v>
      </c>
    </row>
    <row r="8" spans="2:8">
      <c r="B8" s="207" t="s">
        <v>91</v>
      </c>
    </row>
    <row r="10" spans="2:8">
      <c r="B10" s="207" t="s">
        <v>77</v>
      </c>
    </row>
    <row r="12" spans="2:8">
      <c r="B12" s="207" t="s">
        <v>93</v>
      </c>
    </row>
    <row r="14" spans="2:8">
      <c r="B14" s="207" t="s">
        <v>88</v>
      </c>
    </row>
    <row r="16" spans="2:8">
      <c r="B16" s="208" t="s">
        <v>87</v>
      </c>
    </row>
  </sheetData>
  <mergeCells count="1">
    <mergeCell ref="B2:H2"/>
  </mergeCells>
  <hyperlinks>
    <hyperlink ref="B6" location="Quest.!A1" display="- Quest.: the survey questionnaire to be used for the PM KOI monitoring" xr:uid="{09049603-8EFD-43EA-860E-37C05165CA4A}"/>
    <hyperlink ref="B8" location="'1st survey - Date'!A1" display="- 1st survey: this sheet is prefilled to show an example; delete and replace with the 1st survey round data" xr:uid="{C02042F9-142B-438E-BE63-EFB0E81EC1FC}"/>
    <hyperlink ref="B10" location="'2nd survey - Date'!A1" display="- 2nd survey: fill this sheet with the relevant data" xr:uid="{6F7EDD17-A58A-4861-AFA5-EA0F417DAE17}"/>
    <hyperlink ref="B12" location="'Xth survey - Date'!A1" display="- Xth survey: fill this sheet with the relevant data, and add as many survey rounds as required" xr:uid="{00A6B798-70BB-40D0-9977-88BF7B93DF33}"/>
    <hyperlink ref="B14" location="Reporting!A1" display="- Reporting on corrective measures" xr:uid="{E9A465ED-73D6-4D2C-A4C3-9F422499C50A}"/>
    <hyperlink ref="B16" location="Summary!A1" display="- Summary: highlighting the findings for each survey rounds carried out" xr:uid="{C42567A6-995B-4F43-B1E9-CB505AB846FA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A13CE-1A2A-45B1-81B5-AA2E5C5DA0AD}">
  <dimension ref="B2:C25"/>
  <sheetViews>
    <sheetView workbookViewId="0">
      <selection activeCell="C9" sqref="C9"/>
    </sheetView>
  </sheetViews>
  <sheetFormatPr defaultRowHeight="13.2"/>
  <cols>
    <col min="2" max="2" width="70.6640625" customWidth="1"/>
    <col min="3" max="3" width="40.6640625" style="195" customWidth="1"/>
  </cols>
  <sheetData>
    <row r="2" spans="2:3" ht="22.8">
      <c r="B2" s="218" t="s">
        <v>67</v>
      </c>
      <c r="C2" s="218"/>
    </row>
    <row r="3" spans="2:3" ht="22.8">
      <c r="B3" s="37"/>
    </row>
    <row r="4" spans="2:3">
      <c r="B4" s="205" t="s">
        <v>75</v>
      </c>
    </row>
    <row r="5" spans="2:3">
      <c r="B5" s="205" t="s">
        <v>86</v>
      </c>
    </row>
    <row r="6" spans="2:3" ht="23.4" thickBot="1">
      <c r="B6" s="37"/>
    </row>
    <row r="7" spans="2:3" ht="49.5" customHeight="1">
      <c r="B7" s="186" t="s">
        <v>68</v>
      </c>
      <c r="C7" s="196" t="s">
        <v>56</v>
      </c>
    </row>
    <row r="8" spans="2:3" ht="40.200000000000003" customHeight="1" thickBot="1">
      <c r="B8" s="192" t="s">
        <v>57</v>
      </c>
      <c r="C8" s="197"/>
    </row>
    <row r="9" spans="2:3" ht="40.200000000000003" customHeight="1">
      <c r="B9" s="193" t="s">
        <v>69</v>
      </c>
      <c r="C9" s="196" t="s">
        <v>56</v>
      </c>
    </row>
    <row r="10" spans="2:3" ht="40.200000000000003" customHeight="1" thickBot="1">
      <c r="B10" s="188" t="s">
        <v>58</v>
      </c>
      <c r="C10" s="198"/>
    </row>
    <row r="11" spans="2:3" ht="40.200000000000003" customHeight="1" thickBot="1">
      <c r="B11" s="189"/>
      <c r="C11" s="199"/>
    </row>
    <row r="12" spans="2:3" ht="40.200000000000003" customHeight="1">
      <c r="B12" s="186" t="s">
        <v>59</v>
      </c>
      <c r="C12" s="196" t="s">
        <v>56</v>
      </c>
    </row>
    <row r="13" spans="2:3" ht="40.200000000000003" customHeight="1" thickBot="1">
      <c r="B13" s="192" t="s">
        <v>60</v>
      </c>
      <c r="C13" s="197" t="s">
        <v>61</v>
      </c>
    </row>
    <row r="14" spans="2:3" ht="40.200000000000003" customHeight="1">
      <c r="B14" s="212" t="s">
        <v>70</v>
      </c>
      <c r="C14" s="211" t="s">
        <v>82</v>
      </c>
    </row>
    <row r="15" spans="2:3" ht="29.25" customHeight="1">
      <c r="B15" s="213" t="s">
        <v>89</v>
      </c>
      <c r="C15" s="216" t="s">
        <v>62</v>
      </c>
    </row>
    <row r="16" spans="2:3" ht="24" customHeight="1" thickBot="1">
      <c r="B16" s="214" t="s">
        <v>90</v>
      </c>
      <c r="C16" s="217"/>
    </row>
    <row r="17" spans="2:3" ht="40.200000000000003" customHeight="1" thickBot="1">
      <c r="B17" s="190"/>
      <c r="C17" s="199"/>
    </row>
    <row r="18" spans="2:3" ht="40.200000000000003" customHeight="1" thickBot="1">
      <c r="B18" s="194" t="s">
        <v>71</v>
      </c>
      <c r="C18" s="200" t="s">
        <v>56</v>
      </c>
    </row>
    <row r="19" spans="2:3" ht="40.200000000000003" customHeight="1">
      <c r="B19" s="186" t="s">
        <v>72</v>
      </c>
      <c r="C19" s="196" t="s">
        <v>56</v>
      </c>
    </row>
    <row r="20" spans="2:3" ht="40.200000000000003" customHeight="1" thickBot="1">
      <c r="B20" s="188" t="s">
        <v>63</v>
      </c>
      <c r="C20" s="198"/>
    </row>
    <row r="21" spans="2:3" ht="40.200000000000003" customHeight="1" thickBot="1">
      <c r="B21" s="201"/>
      <c r="C21" s="202"/>
    </row>
    <row r="22" spans="2:3" ht="40.200000000000003" customHeight="1">
      <c r="B22" s="186" t="s">
        <v>73</v>
      </c>
      <c r="C22" s="196" t="s">
        <v>56</v>
      </c>
    </row>
    <row r="23" spans="2:3" ht="40.200000000000003" customHeight="1">
      <c r="B23" s="187" t="s">
        <v>64</v>
      </c>
      <c r="C23" s="203"/>
    </row>
    <row r="24" spans="2:3" ht="40.200000000000003" customHeight="1">
      <c r="B24" s="191" t="s">
        <v>74</v>
      </c>
      <c r="C24" s="203" t="s">
        <v>56</v>
      </c>
    </row>
    <row r="25" spans="2:3" ht="40.200000000000003" customHeight="1" thickBot="1">
      <c r="B25" s="188" t="s">
        <v>65</v>
      </c>
      <c r="C25" s="204"/>
    </row>
  </sheetData>
  <mergeCells count="2">
    <mergeCell ref="C15:C16"/>
    <mergeCell ref="B2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9"/>
  <sheetViews>
    <sheetView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" sqref="B2:R2"/>
    </sheetView>
  </sheetViews>
  <sheetFormatPr defaultColWidth="14.44140625" defaultRowHeight="19.95" customHeight="1" outlineLevelCol="1"/>
  <cols>
    <col min="1" max="1" width="28.109375" style="4" customWidth="1"/>
    <col min="2" max="9" width="12.6640625" style="2" customWidth="1"/>
    <col min="10" max="11" width="12.6640625" style="2" customWidth="1" outlineLevel="1"/>
    <col min="12" max="17" width="12.6640625" style="6" customWidth="1" outlineLevel="1"/>
    <col min="18" max="18" width="10.6640625" style="6" customWidth="1"/>
    <col min="19" max="19" width="3.6640625" style="2" customWidth="1"/>
    <col min="20" max="30" width="10.6640625" style="2" customWidth="1"/>
    <col min="31" max="16384" width="14.44140625" style="2"/>
  </cols>
  <sheetData>
    <row r="1" spans="1:21" ht="10.199999999999999" customHeight="1"/>
    <row r="2" spans="1:21" ht="19.95" customHeight="1">
      <c r="B2" s="218" t="s">
        <v>13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</row>
    <row r="3" spans="1:21" ht="19.95" customHeight="1" thickBot="1">
      <c r="A3" s="18"/>
      <c r="B3" s="19"/>
      <c r="C3" s="19"/>
      <c r="D3" s="19"/>
      <c r="E3" s="19"/>
      <c r="F3" s="19"/>
      <c r="G3" s="19"/>
    </row>
    <row r="4" spans="1:21" ht="30" customHeight="1">
      <c r="B4" s="236" t="s">
        <v>26</v>
      </c>
      <c r="C4" s="237"/>
      <c r="D4" s="237"/>
      <c r="E4" s="238"/>
      <c r="F4" s="236" t="s">
        <v>27</v>
      </c>
      <c r="G4" s="237"/>
      <c r="H4" s="237"/>
      <c r="I4" s="238"/>
      <c r="J4" s="226" t="s">
        <v>36</v>
      </c>
      <c r="K4" s="227"/>
      <c r="L4" s="228" t="s">
        <v>15</v>
      </c>
      <c r="M4" s="229"/>
      <c r="N4" s="229"/>
      <c r="O4" s="229"/>
      <c r="P4" s="229"/>
      <c r="Q4" s="230"/>
      <c r="R4" s="234" t="s">
        <v>30</v>
      </c>
      <c r="T4" s="232" t="s">
        <v>14</v>
      </c>
    </row>
    <row r="5" spans="1:21" ht="41.4" customHeight="1" thickBot="1">
      <c r="B5" s="8" t="s">
        <v>6</v>
      </c>
      <c r="C5" s="9" t="s">
        <v>5</v>
      </c>
      <c r="D5" s="9" t="s">
        <v>7</v>
      </c>
      <c r="E5" s="10" t="s">
        <v>8</v>
      </c>
      <c r="F5" s="8" t="s">
        <v>6</v>
      </c>
      <c r="G5" s="9" t="s">
        <v>5</v>
      </c>
      <c r="H5" s="9" t="s">
        <v>7</v>
      </c>
      <c r="I5" s="10" t="s">
        <v>8</v>
      </c>
      <c r="J5" s="173" t="s">
        <v>37</v>
      </c>
      <c r="K5" s="113" t="s">
        <v>38</v>
      </c>
      <c r="L5" s="11" t="s">
        <v>28</v>
      </c>
      <c r="M5" s="12" t="s">
        <v>29</v>
      </c>
      <c r="N5" s="12" t="s">
        <v>9</v>
      </c>
      <c r="O5" s="12" t="s">
        <v>10</v>
      </c>
      <c r="P5" s="12" t="s">
        <v>11</v>
      </c>
      <c r="Q5" s="13" t="s">
        <v>12</v>
      </c>
      <c r="R5" s="235"/>
      <c r="T5" s="233"/>
    </row>
    <row r="6" spans="1:21" ht="27" customHeight="1">
      <c r="A6" s="170" t="s">
        <v>52</v>
      </c>
      <c r="B6" s="130">
        <v>61</v>
      </c>
      <c r="C6" s="131">
        <v>122</v>
      </c>
      <c r="D6" s="131">
        <v>12</v>
      </c>
      <c r="E6" s="137">
        <v>27</v>
      </c>
      <c r="F6" s="130">
        <v>65</v>
      </c>
      <c r="G6" s="131">
        <v>109</v>
      </c>
      <c r="H6" s="131">
        <v>8</v>
      </c>
      <c r="I6" s="137">
        <v>30</v>
      </c>
      <c r="J6" s="130">
        <v>200</v>
      </c>
      <c r="K6" s="174">
        <v>67</v>
      </c>
      <c r="L6" s="139">
        <f>SUM(B6:D6)</f>
        <v>195</v>
      </c>
      <c r="M6" s="132">
        <f>SUM(F6:H6)</f>
        <v>182</v>
      </c>
      <c r="N6" s="132">
        <f>B6+F6</f>
        <v>126</v>
      </c>
      <c r="O6" s="132">
        <f>C6+G6</f>
        <v>231</v>
      </c>
      <c r="P6" s="132">
        <f>D6+H6</f>
        <v>20</v>
      </c>
      <c r="Q6" s="133">
        <f>E6+I6</f>
        <v>57</v>
      </c>
      <c r="R6" s="210">
        <f>L6+M6</f>
        <v>377</v>
      </c>
    </row>
    <row r="7" spans="1:21" ht="39" customHeight="1" thickBot="1">
      <c r="A7" s="129" t="s">
        <v>51</v>
      </c>
      <c r="B7" s="134">
        <v>0.12</v>
      </c>
      <c r="C7" s="135">
        <v>0.09</v>
      </c>
      <c r="D7" s="135">
        <v>0.28999999999999998</v>
      </c>
      <c r="E7" s="138">
        <v>0.19</v>
      </c>
      <c r="F7" s="134">
        <v>0.12</v>
      </c>
      <c r="G7" s="135">
        <v>0.09</v>
      </c>
      <c r="H7" s="135">
        <v>0.35</v>
      </c>
      <c r="I7" s="138">
        <v>0.18</v>
      </c>
      <c r="J7" s="134">
        <v>7.0000000000000007E-2</v>
      </c>
      <c r="K7" s="175">
        <v>0.12</v>
      </c>
      <c r="L7" s="140">
        <v>7.0000000000000007E-2</v>
      </c>
      <c r="M7" s="136">
        <v>7.0000000000000007E-2</v>
      </c>
      <c r="N7" s="136">
        <v>0.09</v>
      </c>
      <c r="O7" s="136">
        <v>0.06</v>
      </c>
      <c r="P7" s="136">
        <v>0.22</v>
      </c>
      <c r="Q7" s="141">
        <v>0.13</v>
      </c>
      <c r="R7" s="209">
        <v>0.05</v>
      </c>
    </row>
    <row r="8" spans="1:21" ht="19.95" customHeight="1" thickBot="1">
      <c r="K8" s="127"/>
      <c r="L8" s="142"/>
      <c r="M8" s="142"/>
      <c r="N8" s="142"/>
      <c r="O8" s="142"/>
      <c r="P8" s="142"/>
      <c r="Q8" s="128"/>
    </row>
    <row r="9" spans="1:21" ht="19.95" customHeight="1" thickBot="1">
      <c r="A9" s="20" t="s">
        <v>16</v>
      </c>
      <c r="K9" s="182"/>
      <c r="L9" s="142"/>
      <c r="M9" s="142"/>
      <c r="N9" s="142"/>
      <c r="O9" s="142"/>
      <c r="P9" s="142"/>
      <c r="Q9" s="185"/>
    </row>
    <row r="10" spans="1:21" ht="25.5" customHeight="1">
      <c r="A10" s="117" t="s">
        <v>84</v>
      </c>
      <c r="B10" s="23">
        <v>15</v>
      </c>
      <c r="C10" s="21">
        <v>20</v>
      </c>
      <c r="D10" s="21">
        <v>4</v>
      </c>
      <c r="E10" s="22">
        <v>7</v>
      </c>
      <c r="F10" s="23">
        <v>34</v>
      </c>
      <c r="G10" s="21">
        <v>45</v>
      </c>
      <c r="H10" s="21">
        <v>3</v>
      </c>
      <c r="I10" s="22">
        <v>5</v>
      </c>
      <c r="J10" s="109">
        <v>85</v>
      </c>
      <c r="K10" s="176">
        <v>18</v>
      </c>
      <c r="L10" s="24">
        <f>SUM(B10:D10)</f>
        <v>39</v>
      </c>
      <c r="M10" s="25">
        <f>SUM(F10:H10)</f>
        <v>82</v>
      </c>
      <c r="N10" s="25">
        <f>B10+F10</f>
        <v>49</v>
      </c>
      <c r="O10" s="25">
        <f>C10+G10</f>
        <v>65</v>
      </c>
      <c r="P10" s="25">
        <f>D10+H10</f>
        <v>7</v>
      </c>
      <c r="Q10" s="26">
        <f>E10+I10</f>
        <v>12</v>
      </c>
      <c r="R10" s="71">
        <f>L10+M10</f>
        <v>121</v>
      </c>
      <c r="T10" s="16">
        <f>R10/$R$6</f>
        <v>0.32095490716180369</v>
      </c>
    </row>
    <row r="11" spans="1:21" ht="19.95" customHeight="1">
      <c r="A11" s="172" t="s">
        <v>85</v>
      </c>
      <c r="B11" s="29">
        <v>34</v>
      </c>
      <c r="C11" s="27">
        <v>88</v>
      </c>
      <c r="D11" s="27">
        <v>5</v>
      </c>
      <c r="E11" s="28">
        <v>14</v>
      </c>
      <c r="F11" s="29">
        <v>19</v>
      </c>
      <c r="G11" s="27">
        <v>53</v>
      </c>
      <c r="H11" s="27">
        <v>3</v>
      </c>
      <c r="I11" s="28">
        <v>21</v>
      </c>
      <c r="J11" s="61">
        <v>98</v>
      </c>
      <c r="K11" s="64">
        <v>33</v>
      </c>
      <c r="L11" s="14">
        <f>SUM(B11:D11)</f>
        <v>127</v>
      </c>
      <c r="M11" s="7">
        <f>SUM(F11:H11)</f>
        <v>75</v>
      </c>
      <c r="N11" s="7">
        <f t="shared" ref="N11:N13" si="0">B11+F11</f>
        <v>53</v>
      </c>
      <c r="O11" s="7">
        <f t="shared" ref="O11:O13" si="1">C11+G11</f>
        <v>141</v>
      </c>
      <c r="P11" s="7">
        <f t="shared" ref="P11:P13" si="2">D11+H11</f>
        <v>8</v>
      </c>
      <c r="Q11" s="15">
        <f t="shared" ref="Q11:Q13" si="3">E11+I11</f>
        <v>35</v>
      </c>
      <c r="R11" s="72">
        <f>L11+M11</f>
        <v>202</v>
      </c>
      <c r="T11" s="17">
        <f>R11/$R$6</f>
        <v>0.53580901856763929</v>
      </c>
    </row>
    <row r="12" spans="1:21" ht="19.95" customHeight="1">
      <c r="A12" s="171" t="s">
        <v>0</v>
      </c>
      <c r="B12" s="29">
        <v>5</v>
      </c>
      <c r="C12" s="27">
        <v>12</v>
      </c>
      <c r="D12" s="27">
        <v>2</v>
      </c>
      <c r="E12" s="28">
        <v>5</v>
      </c>
      <c r="F12" s="29">
        <v>7</v>
      </c>
      <c r="G12" s="27">
        <v>7</v>
      </c>
      <c r="H12" s="27">
        <v>1</v>
      </c>
      <c r="I12" s="28">
        <v>4</v>
      </c>
      <c r="J12" s="61">
        <v>7</v>
      </c>
      <c r="K12" s="64">
        <v>10</v>
      </c>
      <c r="L12" s="14">
        <f>SUM(B12:D12)</f>
        <v>19</v>
      </c>
      <c r="M12" s="7">
        <f>SUM(F12:H12)</f>
        <v>15</v>
      </c>
      <c r="N12" s="7">
        <f t="shared" si="0"/>
        <v>12</v>
      </c>
      <c r="O12" s="7">
        <f t="shared" si="1"/>
        <v>19</v>
      </c>
      <c r="P12" s="7">
        <f t="shared" si="2"/>
        <v>3</v>
      </c>
      <c r="Q12" s="15">
        <f t="shared" si="3"/>
        <v>9</v>
      </c>
      <c r="R12" s="72">
        <f>L12+M12</f>
        <v>34</v>
      </c>
      <c r="T12" s="17">
        <f>R12/$R$6</f>
        <v>9.0185676392572939E-2</v>
      </c>
    </row>
    <row r="13" spans="1:21" ht="19.95" customHeight="1">
      <c r="A13" s="54" t="s">
        <v>25</v>
      </c>
      <c r="B13" s="29">
        <v>7</v>
      </c>
      <c r="C13" s="27">
        <v>2</v>
      </c>
      <c r="D13" s="27">
        <v>1</v>
      </c>
      <c r="E13" s="28">
        <v>1</v>
      </c>
      <c r="F13" s="29">
        <v>5</v>
      </c>
      <c r="G13" s="27">
        <v>4</v>
      </c>
      <c r="H13" s="27">
        <v>1</v>
      </c>
      <c r="I13" s="28">
        <v>0</v>
      </c>
      <c r="J13" s="61">
        <v>10</v>
      </c>
      <c r="K13" s="64">
        <v>6</v>
      </c>
      <c r="L13" s="14">
        <f>SUM(B13:D13)</f>
        <v>10</v>
      </c>
      <c r="M13" s="7">
        <f>SUM(F13:H13)</f>
        <v>10</v>
      </c>
      <c r="N13" s="7">
        <f t="shared" si="0"/>
        <v>12</v>
      </c>
      <c r="O13" s="7">
        <f t="shared" si="1"/>
        <v>6</v>
      </c>
      <c r="P13" s="7">
        <f t="shared" si="2"/>
        <v>2</v>
      </c>
      <c r="Q13" s="15">
        <f t="shared" si="3"/>
        <v>1</v>
      </c>
      <c r="R13" s="72">
        <f>L13+M13</f>
        <v>20</v>
      </c>
      <c r="T13" s="17">
        <f>R13/$R$6</f>
        <v>5.3050397877984087E-2</v>
      </c>
    </row>
    <row r="14" spans="1:21" ht="19.95" customHeight="1" thickBot="1">
      <c r="A14" s="55" t="s">
        <v>22</v>
      </c>
      <c r="B14" s="33">
        <f>B10/(B$6-B13)</f>
        <v>0.27777777777777779</v>
      </c>
      <c r="C14" s="30">
        <f>C10/(C$6-C13)</f>
        <v>0.16666666666666666</v>
      </c>
      <c r="D14" s="31">
        <f>D10/(D$6-D13)</f>
        <v>0.36363636363636365</v>
      </c>
      <c r="E14" s="32">
        <f>E10/(E$6-E13)</f>
        <v>0.26923076923076922</v>
      </c>
      <c r="F14" s="33">
        <f>F10/(F$6-F13)</f>
        <v>0.56666666666666665</v>
      </c>
      <c r="G14" s="31">
        <f t="shared" ref="G14:Q14" si="4">G10/(G$6-G13)</f>
        <v>0.42857142857142855</v>
      </c>
      <c r="H14" s="31">
        <f t="shared" si="4"/>
        <v>0.42857142857142855</v>
      </c>
      <c r="I14" s="32">
        <f t="shared" si="4"/>
        <v>0.16666666666666666</v>
      </c>
      <c r="J14" s="112">
        <f t="shared" ref="J14" si="5">J10/(J$6-J13)</f>
        <v>0.44736842105263158</v>
      </c>
      <c r="K14" s="177">
        <f t="shared" ref="K14" si="6">K10/(K$6-K13)</f>
        <v>0.29508196721311475</v>
      </c>
      <c r="L14" s="34">
        <f t="shared" si="4"/>
        <v>0.21081081081081082</v>
      </c>
      <c r="M14" s="35">
        <f t="shared" si="4"/>
        <v>0.47674418604651164</v>
      </c>
      <c r="N14" s="35">
        <f t="shared" si="4"/>
        <v>0.42982456140350878</v>
      </c>
      <c r="O14" s="35">
        <f t="shared" si="4"/>
        <v>0.28888888888888886</v>
      </c>
      <c r="P14" s="35">
        <f t="shared" si="4"/>
        <v>0.3888888888888889</v>
      </c>
      <c r="Q14" s="74">
        <f t="shared" si="4"/>
        <v>0.21428571428571427</v>
      </c>
      <c r="R14" s="73">
        <f>R10/(R$6-R13)</f>
        <v>0.33893557422969189</v>
      </c>
      <c r="T14" s="36">
        <f>SUM(T10:T13)</f>
        <v>1</v>
      </c>
      <c r="U14" s="5"/>
    </row>
    <row r="15" spans="1:21" s="46" customFormat="1" ht="15" customHeight="1">
      <c r="A15" s="43"/>
      <c r="B15" s="44">
        <f>SUM(B10:B13)</f>
        <v>61</v>
      </c>
      <c r="C15" s="44">
        <f t="shared" ref="C15:K15" si="7">SUM(C10:C13)</f>
        <v>122</v>
      </c>
      <c r="D15" s="44">
        <f t="shared" si="7"/>
        <v>12</v>
      </c>
      <c r="E15" s="44">
        <f t="shared" si="7"/>
        <v>27</v>
      </c>
      <c r="F15" s="44">
        <f t="shared" si="7"/>
        <v>65</v>
      </c>
      <c r="G15" s="44">
        <f t="shared" si="7"/>
        <v>109</v>
      </c>
      <c r="H15" s="44">
        <f t="shared" si="7"/>
        <v>8</v>
      </c>
      <c r="I15" s="44">
        <f t="shared" si="7"/>
        <v>30</v>
      </c>
      <c r="J15" s="44">
        <f t="shared" si="7"/>
        <v>200</v>
      </c>
      <c r="K15" s="180">
        <f t="shared" si="7"/>
        <v>67</v>
      </c>
      <c r="L15" s="221"/>
      <c r="M15" s="221"/>
      <c r="N15" s="221"/>
      <c r="O15" s="221"/>
      <c r="P15" s="221"/>
      <c r="Q15" s="183"/>
      <c r="R15" s="45"/>
    </row>
    <row r="16" spans="1:21" ht="19.95" customHeight="1" thickBot="1">
      <c r="B16" s="51"/>
      <c r="C16" s="51"/>
      <c r="D16" s="51"/>
      <c r="E16" s="51"/>
      <c r="F16" s="51"/>
      <c r="G16" s="51"/>
      <c r="H16" s="51"/>
      <c r="I16" s="51"/>
      <c r="J16" s="51"/>
      <c r="K16" s="181"/>
      <c r="L16" s="142"/>
      <c r="M16" s="142"/>
      <c r="N16" s="142"/>
      <c r="O16" s="142"/>
      <c r="P16" s="142"/>
      <c r="Q16" s="142"/>
    </row>
    <row r="17" spans="1:21" ht="19.95" customHeight="1" thickBot="1">
      <c r="A17" s="20" t="s">
        <v>17</v>
      </c>
      <c r="K17" s="182"/>
      <c r="L17" s="142"/>
      <c r="M17" s="142"/>
      <c r="N17" s="142"/>
      <c r="O17" s="142"/>
      <c r="P17" s="142"/>
      <c r="Q17" s="185"/>
    </row>
    <row r="18" spans="1:21" ht="27.75" customHeight="1">
      <c r="A18" s="117" t="s">
        <v>84</v>
      </c>
      <c r="B18" s="23">
        <v>17</v>
      </c>
      <c r="C18" s="21">
        <v>40</v>
      </c>
      <c r="D18" s="21">
        <v>4</v>
      </c>
      <c r="E18" s="22">
        <v>7</v>
      </c>
      <c r="F18" s="23">
        <v>27</v>
      </c>
      <c r="G18" s="21">
        <v>45</v>
      </c>
      <c r="H18" s="21">
        <v>2</v>
      </c>
      <c r="I18" s="22">
        <v>8</v>
      </c>
      <c r="J18" s="109">
        <v>87</v>
      </c>
      <c r="K18" s="176">
        <v>16</v>
      </c>
      <c r="L18" s="24">
        <f>SUM(B18:D18)</f>
        <v>61</v>
      </c>
      <c r="M18" s="25">
        <f>SUM(F18:H18)</f>
        <v>74</v>
      </c>
      <c r="N18" s="25">
        <f>B18+F18</f>
        <v>44</v>
      </c>
      <c r="O18" s="25">
        <f>C18+G18</f>
        <v>85</v>
      </c>
      <c r="P18" s="25">
        <f>D18+H18</f>
        <v>6</v>
      </c>
      <c r="Q18" s="26">
        <f>E18+I18</f>
        <v>15</v>
      </c>
      <c r="R18" s="71">
        <f>L18+M18</f>
        <v>135</v>
      </c>
      <c r="T18" s="16">
        <f>R18/$R$6</f>
        <v>0.35809018567639256</v>
      </c>
    </row>
    <row r="19" spans="1:21" ht="19.95" customHeight="1">
      <c r="A19" s="54" t="s">
        <v>85</v>
      </c>
      <c r="B19" s="29">
        <v>31</v>
      </c>
      <c r="C19" s="27">
        <v>71</v>
      </c>
      <c r="D19" s="27">
        <v>5</v>
      </c>
      <c r="E19" s="28">
        <v>14</v>
      </c>
      <c r="F19" s="29">
        <v>28</v>
      </c>
      <c r="G19" s="27">
        <v>54</v>
      </c>
      <c r="H19" s="27">
        <v>4</v>
      </c>
      <c r="I19" s="28">
        <v>17</v>
      </c>
      <c r="J19" s="61">
        <v>98</v>
      </c>
      <c r="K19" s="64">
        <v>36</v>
      </c>
      <c r="L19" s="14">
        <f>SUM(B19:D19)</f>
        <v>107</v>
      </c>
      <c r="M19" s="7">
        <f>SUM(F19:H19)</f>
        <v>86</v>
      </c>
      <c r="N19" s="7">
        <f t="shared" ref="N19:N21" si="8">B19+F19</f>
        <v>59</v>
      </c>
      <c r="O19" s="7">
        <f t="shared" ref="O19:O21" si="9">C19+G19</f>
        <v>125</v>
      </c>
      <c r="P19" s="7">
        <f t="shared" ref="P19:P21" si="10">D19+H19</f>
        <v>9</v>
      </c>
      <c r="Q19" s="15">
        <f t="shared" ref="Q19:Q21" si="11">E19+I19</f>
        <v>31</v>
      </c>
      <c r="R19" s="72">
        <f>L19+M19</f>
        <v>193</v>
      </c>
      <c r="T19" s="17">
        <f>R19/$R$6</f>
        <v>0.51193633952254647</v>
      </c>
    </row>
    <row r="20" spans="1:21" ht="19.95" customHeight="1">
      <c r="A20" s="54" t="s">
        <v>0</v>
      </c>
      <c r="B20" s="29">
        <v>6</v>
      </c>
      <c r="C20" s="27">
        <v>10</v>
      </c>
      <c r="D20" s="27">
        <v>2</v>
      </c>
      <c r="E20" s="28">
        <v>4</v>
      </c>
      <c r="F20" s="29">
        <v>7</v>
      </c>
      <c r="G20" s="27">
        <v>6</v>
      </c>
      <c r="H20" s="27">
        <v>1</v>
      </c>
      <c r="I20" s="28">
        <v>4</v>
      </c>
      <c r="J20" s="61">
        <v>9</v>
      </c>
      <c r="K20" s="64">
        <v>8</v>
      </c>
      <c r="L20" s="14">
        <f>SUM(B20:D20)</f>
        <v>18</v>
      </c>
      <c r="M20" s="7">
        <f>SUM(F20:H20)</f>
        <v>14</v>
      </c>
      <c r="N20" s="7">
        <f t="shared" si="8"/>
        <v>13</v>
      </c>
      <c r="O20" s="7">
        <f t="shared" si="9"/>
        <v>16</v>
      </c>
      <c r="P20" s="7">
        <f t="shared" si="10"/>
        <v>3</v>
      </c>
      <c r="Q20" s="15">
        <f t="shared" si="11"/>
        <v>8</v>
      </c>
      <c r="R20" s="72">
        <f>L20+M20</f>
        <v>32</v>
      </c>
      <c r="T20" s="17">
        <f>R20/$R$6</f>
        <v>8.4880636604774531E-2</v>
      </c>
    </row>
    <row r="21" spans="1:21" ht="19.95" customHeight="1">
      <c r="A21" s="54" t="s">
        <v>25</v>
      </c>
      <c r="B21" s="29">
        <v>7</v>
      </c>
      <c r="C21" s="27">
        <v>1</v>
      </c>
      <c r="D21" s="27">
        <v>1</v>
      </c>
      <c r="E21" s="28">
        <v>2</v>
      </c>
      <c r="F21" s="29">
        <v>3</v>
      </c>
      <c r="G21" s="27">
        <v>4</v>
      </c>
      <c r="H21" s="27">
        <v>1</v>
      </c>
      <c r="I21" s="28">
        <v>1</v>
      </c>
      <c r="J21" s="61">
        <v>6</v>
      </c>
      <c r="K21" s="64">
        <v>7</v>
      </c>
      <c r="L21" s="14">
        <f>SUM(B21:D21)</f>
        <v>9</v>
      </c>
      <c r="M21" s="7">
        <f>SUM(F21:H21)</f>
        <v>8</v>
      </c>
      <c r="N21" s="7">
        <f t="shared" si="8"/>
        <v>10</v>
      </c>
      <c r="O21" s="7">
        <f t="shared" si="9"/>
        <v>5</v>
      </c>
      <c r="P21" s="7">
        <f t="shared" si="10"/>
        <v>2</v>
      </c>
      <c r="Q21" s="15">
        <f t="shared" si="11"/>
        <v>3</v>
      </c>
      <c r="R21" s="72">
        <f>L21+M21</f>
        <v>17</v>
      </c>
      <c r="T21" s="17">
        <f>R21/$R$6</f>
        <v>4.5092838196286469E-2</v>
      </c>
    </row>
    <row r="22" spans="1:21" ht="19.95" customHeight="1" thickBot="1">
      <c r="A22" s="55" t="s">
        <v>22</v>
      </c>
      <c r="B22" s="33">
        <f>B18/(B$6-B21)</f>
        <v>0.31481481481481483</v>
      </c>
      <c r="C22" s="30">
        <f t="shared" ref="C22:Q22" si="12">C18/(C$6-C21)</f>
        <v>0.33057851239669422</v>
      </c>
      <c r="D22" s="31">
        <f t="shared" si="12"/>
        <v>0.36363636363636365</v>
      </c>
      <c r="E22" s="32">
        <f t="shared" si="12"/>
        <v>0.28000000000000003</v>
      </c>
      <c r="F22" s="33">
        <f t="shared" si="12"/>
        <v>0.43548387096774194</v>
      </c>
      <c r="G22" s="31">
        <f t="shared" si="12"/>
        <v>0.42857142857142855</v>
      </c>
      <c r="H22" s="31">
        <f t="shared" si="12"/>
        <v>0.2857142857142857</v>
      </c>
      <c r="I22" s="32">
        <f t="shared" si="12"/>
        <v>0.27586206896551724</v>
      </c>
      <c r="J22" s="112">
        <f t="shared" ref="J22" si="13">J18/(J$6-J21)</f>
        <v>0.4484536082474227</v>
      </c>
      <c r="K22" s="177">
        <f t="shared" ref="K22" si="14">K18/(K$6-K21)</f>
        <v>0.26666666666666666</v>
      </c>
      <c r="L22" s="34">
        <f t="shared" si="12"/>
        <v>0.32795698924731181</v>
      </c>
      <c r="M22" s="35">
        <f t="shared" si="12"/>
        <v>0.42528735632183906</v>
      </c>
      <c r="N22" s="35">
        <f t="shared" si="12"/>
        <v>0.37931034482758619</v>
      </c>
      <c r="O22" s="35">
        <f t="shared" si="12"/>
        <v>0.37610619469026546</v>
      </c>
      <c r="P22" s="35">
        <f t="shared" si="12"/>
        <v>0.33333333333333331</v>
      </c>
      <c r="Q22" s="74">
        <f t="shared" si="12"/>
        <v>0.27777777777777779</v>
      </c>
      <c r="R22" s="73">
        <f>R18/(R$6-R21)</f>
        <v>0.375</v>
      </c>
      <c r="T22" s="36">
        <f>SUM(T18:T21)</f>
        <v>1</v>
      </c>
      <c r="U22" s="5"/>
    </row>
    <row r="23" spans="1:21" s="46" customFormat="1" ht="15" customHeight="1">
      <c r="A23" s="43"/>
      <c r="B23" s="44">
        <f>SUM(B18:B21)</f>
        <v>61</v>
      </c>
      <c r="C23" s="44">
        <f t="shared" ref="C23:K23" si="15">SUM(C18:C21)</f>
        <v>122</v>
      </c>
      <c r="D23" s="44">
        <f t="shared" si="15"/>
        <v>12</v>
      </c>
      <c r="E23" s="44">
        <f t="shared" si="15"/>
        <v>27</v>
      </c>
      <c r="F23" s="44">
        <f t="shared" si="15"/>
        <v>65</v>
      </c>
      <c r="G23" s="44">
        <f t="shared" si="15"/>
        <v>109</v>
      </c>
      <c r="H23" s="44">
        <f t="shared" si="15"/>
        <v>8</v>
      </c>
      <c r="I23" s="44">
        <f t="shared" si="15"/>
        <v>30</v>
      </c>
      <c r="J23" s="44">
        <f t="shared" si="15"/>
        <v>200</v>
      </c>
      <c r="K23" s="180">
        <f t="shared" si="15"/>
        <v>67</v>
      </c>
      <c r="L23" s="221"/>
      <c r="M23" s="221"/>
      <c r="N23" s="221"/>
      <c r="O23" s="221"/>
      <c r="P23" s="221"/>
      <c r="Q23" s="183"/>
      <c r="R23" s="45"/>
    </row>
    <row r="24" spans="1:21" ht="19.95" customHeight="1" thickBot="1">
      <c r="B24" s="51"/>
      <c r="C24" s="51"/>
      <c r="D24" s="51"/>
      <c r="E24" s="51"/>
      <c r="F24" s="51"/>
      <c r="G24" s="51"/>
      <c r="H24" s="51"/>
      <c r="I24" s="51"/>
      <c r="J24" s="51"/>
      <c r="K24" s="181"/>
      <c r="L24" s="142"/>
      <c r="M24" s="142"/>
      <c r="N24" s="142"/>
      <c r="O24" s="142"/>
      <c r="P24" s="142"/>
      <c r="Q24" s="142"/>
    </row>
    <row r="25" spans="1:21" ht="19.95" customHeight="1" thickBot="1">
      <c r="A25" s="20" t="s">
        <v>18</v>
      </c>
      <c r="K25" s="182"/>
      <c r="L25" s="142"/>
      <c r="M25" s="142"/>
      <c r="N25" s="142"/>
      <c r="O25" s="142"/>
      <c r="P25" s="142"/>
      <c r="Q25" s="185"/>
    </row>
    <row r="26" spans="1:21" ht="19.95" customHeight="1">
      <c r="A26" s="117" t="s">
        <v>84</v>
      </c>
      <c r="B26" s="23">
        <v>16</v>
      </c>
      <c r="C26" s="21">
        <v>39</v>
      </c>
      <c r="D26" s="21">
        <v>2</v>
      </c>
      <c r="E26" s="22">
        <v>4</v>
      </c>
      <c r="F26" s="23">
        <v>27</v>
      </c>
      <c r="G26" s="21">
        <v>40</v>
      </c>
      <c r="H26" s="21">
        <v>3</v>
      </c>
      <c r="I26" s="22">
        <v>8</v>
      </c>
      <c r="J26" s="109">
        <v>83</v>
      </c>
      <c r="K26" s="176">
        <v>17</v>
      </c>
      <c r="L26" s="24">
        <f>SUM(B26:D26)</f>
        <v>57</v>
      </c>
      <c r="M26" s="25">
        <f>SUM(F26:H26)</f>
        <v>70</v>
      </c>
      <c r="N26" s="25">
        <f>B26+F26</f>
        <v>43</v>
      </c>
      <c r="O26" s="25">
        <f>C26+G26</f>
        <v>79</v>
      </c>
      <c r="P26" s="25">
        <f>D26+H26</f>
        <v>5</v>
      </c>
      <c r="Q26" s="26">
        <f>E26+I26</f>
        <v>12</v>
      </c>
      <c r="R26" s="71">
        <f>L26+M26</f>
        <v>127</v>
      </c>
      <c r="T26" s="16">
        <f>R26/$R$6</f>
        <v>0.33687002652519893</v>
      </c>
    </row>
    <row r="27" spans="1:21" ht="19.95" customHeight="1">
      <c r="A27" s="54" t="s">
        <v>85</v>
      </c>
      <c r="B27" s="29">
        <v>40</v>
      </c>
      <c r="C27" s="27">
        <v>72</v>
      </c>
      <c r="D27" s="27">
        <v>4</v>
      </c>
      <c r="E27" s="28">
        <v>18</v>
      </c>
      <c r="F27" s="29">
        <v>30</v>
      </c>
      <c r="G27" s="27">
        <v>52</v>
      </c>
      <c r="H27" s="27">
        <v>2</v>
      </c>
      <c r="I27" s="28">
        <v>17</v>
      </c>
      <c r="J27" s="61">
        <v>106</v>
      </c>
      <c r="K27" s="64">
        <v>39</v>
      </c>
      <c r="L27" s="14">
        <f>SUM(B27:D27)</f>
        <v>116</v>
      </c>
      <c r="M27" s="7">
        <f>SUM(F27:H27)</f>
        <v>84</v>
      </c>
      <c r="N27" s="7">
        <f t="shared" ref="N27:N29" si="16">B27+F27</f>
        <v>70</v>
      </c>
      <c r="O27" s="7">
        <f t="shared" ref="O27:O29" si="17">C27+G27</f>
        <v>124</v>
      </c>
      <c r="P27" s="7">
        <f t="shared" ref="P27:P29" si="18">D27+H27</f>
        <v>6</v>
      </c>
      <c r="Q27" s="15">
        <f t="shared" ref="Q27:Q29" si="19">E27+I27</f>
        <v>35</v>
      </c>
      <c r="R27" s="72">
        <f>L27+M27</f>
        <v>200</v>
      </c>
      <c r="T27" s="17">
        <f>R27/$R$6</f>
        <v>0.5305039787798409</v>
      </c>
    </row>
    <row r="28" spans="1:21" ht="19.95" customHeight="1">
      <c r="A28" s="54" t="s">
        <v>0</v>
      </c>
      <c r="B28" s="29">
        <v>3</v>
      </c>
      <c r="C28" s="27">
        <v>10</v>
      </c>
      <c r="D28" s="27">
        <v>5</v>
      </c>
      <c r="E28" s="28">
        <v>3</v>
      </c>
      <c r="F28" s="29">
        <v>5</v>
      </c>
      <c r="G28" s="27">
        <v>5</v>
      </c>
      <c r="H28" s="27">
        <v>2</v>
      </c>
      <c r="I28" s="28">
        <v>4</v>
      </c>
      <c r="J28" s="61">
        <v>7</v>
      </c>
      <c r="K28" s="64">
        <v>6</v>
      </c>
      <c r="L28" s="14">
        <f>SUM(B28:D28)</f>
        <v>18</v>
      </c>
      <c r="M28" s="7">
        <f>SUM(F28:H28)</f>
        <v>12</v>
      </c>
      <c r="N28" s="7">
        <f t="shared" si="16"/>
        <v>8</v>
      </c>
      <c r="O28" s="7">
        <f t="shared" si="17"/>
        <v>15</v>
      </c>
      <c r="P28" s="7">
        <f t="shared" si="18"/>
        <v>7</v>
      </c>
      <c r="Q28" s="15">
        <f t="shared" si="19"/>
        <v>7</v>
      </c>
      <c r="R28" s="72">
        <f>L28+M28</f>
        <v>30</v>
      </c>
      <c r="T28" s="17">
        <f>R28/$R$6</f>
        <v>7.9575596816976124E-2</v>
      </c>
    </row>
    <row r="29" spans="1:21" ht="19.95" customHeight="1">
      <c r="A29" s="54" t="s">
        <v>25</v>
      </c>
      <c r="B29" s="29">
        <v>2</v>
      </c>
      <c r="C29" s="27">
        <v>1</v>
      </c>
      <c r="D29" s="27">
        <v>1</v>
      </c>
      <c r="E29" s="28">
        <v>2</v>
      </c>
      <c r="F29" s="29">
        <v>3</v>
      </c>
      <c r="G29" s="27">
        <v>12</v>
      </c>
      <c r="H29" s="27">
        <v>1</v>
      </c>
      <c r="I29" s="28">
        <v>1</v>
      </c>
      <c r="J29" s="61">
        <v>4</v>
      </c>
      <c r="K29" s="64">
        <v>5</v>
      </c>
      <c r="L29" s="14">
        <f>SUM(B29:D29)</f>
        <v>4</v>
      </c>
      <c r="M29" s="7">
        <f>SUM(F29:H29)</f>
        <v>16</v>
      </c>
      <c r="N29" s="7">
        <f t="shared" si="16"/>
        <v>5</v>
      </c>
      <c r="O29" s="7">
        <f t="shared" si="17"/>
        <v>13</v>
      </c>
      <c r="P29" s="7">
        <f t="shared" si="18"/>
        <v>2</v>
      </c>
      <c r="Q29" s="15">
        <f t="shared" si="19"/>
        <v>3</v>
      </c>
      <c r="R29" s="72">
        <f>L29+M29</f>
        <v>20</v>
      </c>
      <c r="T29" s="17">
        <f>R29/$R$6</f>
        <v>5.3050397877984087E-2</v>
      </c>
    </row>
    <row r="30" spans="1:21" ht="19.95" customHeight="1" thickBot="1">
      <c r="A30" s="55" t="s">
        <v>22</v>
      </c>
      <c r="B30" s="33">
        <f>B26/(B$6-B29)</f>
        <v>0.2711864406779661</v>
      </c>
      <c r="C30" s="30">
        <f t="shared" ref="C30" si="20">C26/(C$6-C29)</f>
        <v>0.32231404958677684</v>
      </c>
      <c r="D30" s="31">
        <f t="shared" ref="D30" si="21">D26/(D$6-D29)</f>
        <v>0.18181818181818182</v>
      </c>
      <c r="E30" s="32">
        <f t="shared" ref="E30" si="22">E26/(E$6-E29)</f>
        <v>0.16</v>
      </c>
      <c r="F30" s="33">
        <f t="shared" ref="F30" si="23">F26/(F$6-F29)</f>
        <v>0.43548387096774194</v>
      </c>
      <c r="G30" s="31">
        <f t="shared" ref="G30" si="24">G26/(G$6-G29)</f>
        <v>0.41237113402061853</v>
      </c>
      <c r="H30" s="31">
        <f t="shared" ref="H30" si="25">H26/(H$6-H29)</f>
        <v>0.42857142857142855</v>
      </c>
      <c r="I30" s="32">
        <f t="shared" ref="I30" si="26">I26/(I$6-I29)</f>
        <v>0.27586206896551724</v>
      </c>
      <c r="J30" s="112">
        <f t="shared" ref="J30" si="27">J26/(J$6-J29)</f>
        <v>0.42346938775510207</v>
      </c>
      <c r="K30" s="177">
        <f t="shared" ref="K30" si="28">K26/(K$6-K29)</f>
        <v>0.27419354838709675</v>
      </c>
      <c r="L30" s="34">
        <f t="shared" ref="L30" si="29">L26/(L$6-L29)</f>
        <v>0.29842931937172773</v>
      </c>
      <c r="M30" s="35">
        <f t="shared" ref="M30" si="30">M26/(M$6-M29)</f>
        <v>0.42168674698795183</v>
      </c>
      <c r="N30" s="35">
        <f t="shared" ref="N30" si="31">N26/(N$6-N29)</f>
        <v>0.35537190082644626</v>
      </c>
      <c r="O30" s="35">
        <f t="shared" ref="O30" si="32">O26/(O$6-O29)</f>
        <v>0.36238532110091742</v>
      </c>
      <c r="P30" s="35">
        <f t="shared" ref="P30" si="33">P26/(P$6-P29)</f>
        <v>0.27777777777777779</v>
      </c>
      <c r="Q30" s="74">
        <f t="shared" ref="Q30" si="34">Q26/(Q$6-Q29)</f>
        <v>0.22222222222222221</v>
      </c>
      <c r="R30" s="73">
        <f>R26/(R$6-R29)</f>
        <v>0.35574229691876752</v>
      </c>
      <c r="T30" s="36">
        <f>SUM(T26:T29)</f>
        <v>1</v>
      </c>
    </row>
    <row r="31" spans="1:21" s="46" customFormat="1" ht="15" customHeight="1">
      <c r="A31" s="43"/>
      <c r="B31" s="44">
        <f>SUM(B26:B29)</f>
        <v>61</v>
      </c>
      <c r="C31" s="44">
        <f t="shared" ref="C31:K31" si="35">SUM(C26:C29)</f>
        <v>122</v>
      </c>
      <c r="D31" s="44">
        <f t="shared" si="35"/>
        <v>12</v>
      </c>
      <c r="E31" s="44">
        <f t="shared" si="35"/>
        <v>27</v>
      </c>
      <c r="F31" s="44">
        <f t="shared" si="35"/>
        <v>65</v>
      </c>
      <c r="G31" s="44">
        <f t="shared" si="35"/>
        <v>109</v>
      </c>
      <c r="H31" s="44">
        <f t="shared" si="35"/>
        <v>8</v>
      </c>
      <c r="I31" s="44">
        <f t="shared" si="35"/>
        <v>30</v>
      </c>
      <c r="J31" s="44">
        <f t="shared" si="35"/>
        <v>200</v>
      </c>
      <c r="K31" s="180">
        <f t="shared" si="35"/>
        <v>67</v>
      </c>
      <c r="L31" s="222"/>
      <c r="M31" s="222"/>
      <c r="N31" s="222"/>
      <c r="O31" s="222"/>
      <c r="P31" s="222"/>
      <c r="Q31" s="183"/>
      <c r="R31" s="45"/>
    </row>
    <row r="32" spans="1:21" ht="19.95" customHeight="1" thickBot="1">
      <c r="B32" s="51"/>
      <c r="C32" s="51"/>
      <c r="D32" s="51"/>
      <c r="E32" s="51"/>
      <c r="F32" s="51"/>
      <c r="G32" s="51"/>
      <c r="H32" s="51"/>
      <c r="I32" s="51"/>
      <c r="J32" s="51"/>
      <c r="K32" s="181"/>
      <c r="L32" s="142"/>
      <c r="M32" s="142"/>
      <c r="N32" s="142"/>
      <c r="O32" s="142"/>
      <c r="P32" s="142"/>
      <c r="Q32" s="142"/>
    </row>
    <row r="33" spans="1:20" ht="19.95" customHeight="1" thickBot="1">
      <c r="A33" s="20" t="s">
        <v>19</v>
      </c>
      <c r="K33" s="182"/>
      <c r="L33" s="142"/>
      <c r="M33" s="142"/>
      <c r="N33" s="142"/>
      <c r="O33" s="142"/>
      <c r="P33" s="142"/>
      <c r="Q33" s="185"/>
    </row>
    <row r="34" spans="1:20" ht="19.95" customHeight="1">
      <c r="A34" s="52" t="s">
        <v>83</v>
      </c>
      <c r="B34" s="58">
        <v>37</v>
      </c>
      <c r="C34" s="59">
        <v>71</v>
      </c>
      <c r="D34" s="59">
        <v>3</v>
      </c>
      <c r="E34" s="115">
        <v>13</v>
      </c>
      <c r="F34" s="58">
        <v>28</v>
      </c>
      <c r="G34" s="59">
        <v>55</v>
      </c>
      <c r="H34" s="59">
        <v>2</v>
      </c>
      <c r="I34" s="115">
        <v>15</v>
      </c>
      <c r="J34" s="99">
        <v>85</v>
      </c>
      <c r="K34" s="62">
        <v>44</v>
      </c>
      <c r="L34" s="66">
        <f>SUM(B34:D34)</f>
        <v>111</v>
      </c>
      <c r="M34" s="67">
        <f>SUM(F34:H34)</f>
        <v>85</v>
      </c>
      <c r="N34" s="67">
        <f>B34+F34</f>
        <v>65</v>
      </c>
      <c r="O34" s="67">
        <f>C34+G34</f>
        <v>126</v>
      </c>
      <c r="P34" s="67">
        <f>D34+H34</f>
        <v>5</v>
      </c>
      <c r="Q34" s="68">
        <f>E34+I34</f>
        <v>28</v>
      </c>
      <c r="R34" s="75">
        <f>L34+M34</f>
        <v>196</v>
      </c>
      <c r="T34" s="16">
        <f>R34/$R$6</f>
        <v>0.519893899204244</v>
      </c>
    </row>
    <row r="35" spans="1:20" ht="19.95" customHeight="1">
      <c r="A35" s="53" t="s">
        <v>85</v>
      </c>
      <c r="B35" s="60">
        <v>15</v>
      </c>
      <c r="C35" s="56">
        <v>38</v>
      </c>
      <c r="D35" s="56">
        <v>2</v>
      </c>
      <c r="E35" s="116">
        <v>7</v>
      </c>
      <c r="F35" s="60">
        <v>23</v>
      </c>
      <c r="G35" s="56">
        <v>39</v>
      </c>
      <c r="H35" s="56">
        <v>4</v>
      </c>
      <c r="I35" s="116">
        <v>8</v>
      </c>
      <c r="J35" s="100">
        <v>108</v>
      </c>
      <c r="K35" s="63">
        <v>16</v>
      </c>
      <c r="L35" s="69">
        <f>SUM(B35:D35)</f>
        <v>55</v>
      </c>
      <c r="M35" s="65">
        <f>SUM(F35:H35)</f>
        <v>66</v>
      </c>
      <c r="N35" s="65">
        <f t="shared" ref="N35:N37" si="36">B35+F35</f>
        <v>38</v>
      </c>
      <c r="O35" s="65">
        <f t="shared" ref="O35:O37" si="37">C35+G35</f>
        <v>77</v>
      </c>
      <c r="P35" s="65">
        <f t="shared" ref="P35:P37" si="38">D35+H35</f>
        <v>6</v>
      </c>
      <c r="Q35" s="70">
        <f t="shared" ref="Q35:Q37" si="39">E35+I35</f>
        <v>15</v>
      </c>
      <c r="R35" s="76">
        <f>L35+M35</f>
        <v>121</v>
      </c>
      <c r="T35" s="17">
        <f>R35/$R$6</f>
        <v>0.32095490716180369</v>
      </c>
    </row>
    <row r="36" spans="1:20" ht="19.95" customHeight="1">
      <c r="A36" s="54" t="s">
        <v>0</v>
      </c>
      <c r="B36" s="61">
        <v>5</v>
      </c>
      <c r="C36" s="57">
        <v>9</v>
      </c>
      <c r="D36" s="57">
        <v>4</v>
      </c>
      <c r="E36" s="111">
        <v>5</v>
      </c>
      <c r="F36" s="61">
        <v>7</v>
      </c>
      <c r="G36" s="57">
        <v>8</v>
      </c>
      <c r="H36" s="57">
        <v>1</v>
      </c>
      <c r="I36" s="111">
        <v>4</v>
      </c>
      <c r="J36" s="101">
        <v>2</v>
      </c>
      <c r="K36" s="64">
        <v>3</v>
      </c>
      <c r="L36" s="14">
        <f>SUM(B36:D36)</f>
        <v>18</v>
      </c>
      <c r="M36" s="7">
        <f>SUM(F36:H36)</f>
        <v>16</v>
      </c>
      <c r="N36" s="7">
        <f t="shared" si="36"/>
        <v>12</v>
      </c>
      <c r="O36" s="7">
        <f t="shared" si="37"/>
        <v>17</v>
      </c>
      <c r="P36" s="7">
        <f t="shared" si="38"/>
        <v>5</v>
      </c>
      <c r="Q36" s="15">
        <f t="shared" si="39"/>
        <v>9</v>
      </c>
      <c r="R36" s="72">
        <f>L36+M36</f>
        <v>34</v>
      </c>
      <c r="T36" s="17">
        <f>R36/$R$6</f>
        <v>9.0185676392572939E-2</v>
      </c>
    </row>
    <row r="37" spans="1:20" ht="19.95" customHeight="1">
      <c r="A37" s="54" t="s">
        <v>25</v>
      </c>
      <c r="B37" s="61">
        <v>4</v>
      </c>
      <c r="C37" s="57">
        <v>4</v>
      </c>
      <c r="D37" s="57">
        <v>3</v>
      </c>
      <c r="E37" s="111">
        <v>2</v>
      </c>
      <c r="F37" s="61">
        <v>7</v>
      </c>
      <c r="G37" s="57">
        <v>7</v>
      </c>
      <c r="H37" s="57">
        <v>1</v>
      </c>
      <c r="I37" s="111">
        <v>3</v>
      </c>
      <c r="J37" s="101">
        <v>5</v>
      </c>
      <c r="K37" s="64">
        <v>4</v>
      </c>
      <c r="L37" s="14">
        <f>SUM(B37:D37)</f>
        <v>11</v>
      </c>
      <c r="M37" s="7">
        <f>SUM(F37:H37)</f>
        <v>15</v>
      </c>
      <c r="N37" s="7">
        <f t="shared" si="36"/>
        <v>11</v>
      </c>
      <c r="O37" s="7">
        <f t="shared" si="37"/>
        <v>11</v>
      </c>
      <c r="P37" s="7">
        <f t="shared" si="38"/>
        <v>4</v>
      </c>
      <c r="Q37" s="15">
        <f t="shared" si="39"/>
        <v>5</v>
      </c>
      <c r="R37" s="72">
        <f>L37+M37</f>
        <v>26</v>
      </c>
      <c r="T37" s="17">
        <f>R37/$R$6</f>
        <v>6.8965517241379309E-2</v>
      </c>
    </row>
    <row r="38" spans="1:20" ht="19.95" customHeight="1" thickBot="1">
      <c r="A38" s="55" t="s">
        <v>35</v>
      </c>
      <c r="B38" s="33">
        <f>B35/(B$6-B37)</f>
        <v>0.26315789473684209</v>
      </c>
      <c r="C38" s="30">
        <f>C35/(C$6-C37)</f>
        <v>0.32203389830508472</v>
      </c>
      <c r="D38" s="31">
        <f>D35/(D$6-D37)</f>
        <v>0.22222222222222221</v>
      </c>
      <c r="E38" s="32">
        <f>E35/(E$6-E37)</f>
        <v>0.28000000000000003</v>
      </c>
      <c r="F38" s="33">
        <f t="shared" ref="F38:Q38" si="40">F35/(F$6-F37)</f>
        <v>0.39655172413793105</v>
      </c>
      <c r="G38" s="31">
        <f t="shared" si="40"/>
        <v>0.38235294117647056</v>
      </c>
      <c r="H38" s="31">
        <f t="shared" si="40"/>
        <v>0.5714285714285714</v>
      </c>
      <c r="I38" s="32">
        <f t="shared" si="40"/>
        <v>0.29629629629629628</v>
      </c>
      <c r="J38" s="118">
        <f t="shared" si="40"/>
        <v>0.55384615384615388</v>
      </c>
      <c r="K38" s="177">
        <f t="shared" si="40"/>
        <v>0.25396825396825395</v>
      </c>
      <c r="L38" s="34">
        <f t="shared" si="40"/>
        <v>0.29891304347826086</v>
      </c>
      <c r="M38" s="35">
        <f t="shared" si="40"/>
        <v>0.39520958083832336</v>
      </c>
      <c r="N38" s="35">
        <f t="shared" si="40"/>
        <v>0.33043478260869563</v>
      </c>
      <c r="O38" s="35">
        <f t="shared" si="40"/>
        <v>0.35</v>
      </c>
      <c r="P38" s="35">
        <f t="shared" si="40"/>
        <v>0.375</v>
      </c>
      <c r="Q38" s="74">
        <f t="shared" si="40"/>
        <v>0.28846153846153844</v>
      </c>
      <c r="R38" s="73">
        <f>R35/(R$6-R37)</f>
        <v>0.34472934472934474</v>
      </c>
      <c r="T38" s="36">
        <f>SUM(T34:T37)</f>
        <v>1</v>
      </c>
    </row>
    <row r="39" spans="1:20" s="46" customFormat="1" ht="15" customHeight="1">
      <c r="A39" s="43"/>
      <c r="B39" s="44">
        <f>SUM(B34:B37)</f>
        <v>61</v>
      </c>
      <c r="C39" s="44">
        <f t="shared" ref="C39:K39" si="41">SUM(C34:C37)</f>
        <v>122</v>
      </c>
      <c r="D39" s="44">
        <f t="shared" si="41"/>
        <v>12</v>
      </c>
      <c r="E39" s="44">
        <f t="shared" si="41"/>
        <v>27</v>
      </c>
      <c r="F39" s="44">
        <f t="shared" si="41"/>
        <v>65</v>
      </c>
      <c r="G39" s="44">
        <f t="shared" si="41"/>
        <v>109</v>
      </c>
      <c r="H39" s="44">
        <f t="shared" si="41"/>
        <v>8</v>
      </c>
      <c r="I39" s="44">
        <f t="shared" si="41"/>
        <v>30</v>
      </c>
      <c r="J39" s="44">
        <f t="shared" si="41"/>
        <v>200</v>
      </c>
      <c r="K39" s="180">
        <f t="shared" si="41"/>
        <v>67</v>
      </c>
      <c r="L39" s="222"/>
      <c r="M39" s="222"/>
      <c r="N39" s="222"/>
      <c r="O39" s="222"/>
      <c r="P39" s="222"/>
      <c r="Q39" s="183"/>
      <c r="R39" s="45"/>
    </row>
    <row r="40" spans="1:20" ht="19.95" customHeight="1" thickBot="1">
      <c r="B40" s="51"/>
      <c r="C40" s="51"/>
      <c r="D40" s="51"/>
      <c r="E40" s="51"/>
      <c r="F40" s="51"/>
      <c r="G40" s="51"/>
      <c r="H40" s="51"/>
      <c r="I40" s="51"/>
      <c r="J40" s="51"/>
      <c r="K40" s="181"/>
      <c r="L40" s="142"/>
      <c r="M40" s="142"/>
      <c r="N40" s="142"/>
      <c r="O40" s="142"/>
      <c r="P40" s="142"/>
      <c r="Q40" s="142"/>
    </row>
    <row r="41" spans="1:20" ht="19.95" customHeight="1" thickBot="1">
      <c r="A41" s="20" t="s">
        <v>20</v>
      </c>
      <c r="K41" s="182"/>
      <c r="L41" s="142"/>
      <c r="M41" s="142"/>
      <c r="N41" s="142"/>
      <c r="O41" s="142"/>
      <c r="P41" s="142"/>
      <c r="Q41" s="185"/>
    </row>
    <row r="42" spans="1:20" ht="19.95" customHeight="1">
      <c r="A42" s="117" t="s">
        <v>84</v>
      </c>
      <c r="B42" s="23">
        <v>20</v>
      </c>
      <c r="C42" s="21">
        <v>40</v>
      </c>
      <c r="D42" s="21">
        <v>3</v>
      </c>
      <c r="E42" s="22">
        <v>8</v>
      </c>
      <c r="F42" s="23">
        <v>30</v>
      </c>
      <c r="G42" s="21">
        <v>68</v>
      </c>
      <c r="H42" s="21">
        <v>3</v>
      </c>
      <c r="I42" s="22">
        <v>10</v>
      </c>
      <c r="J42" s="109">
        <v>104</v>
      </c>
      <c r="K42" s="176">
        <v>20</v>
      </c>
      <c r="L42" s="24">
        <f>SUM(B42:D42)</f>
        <v>63</v>
      </c>
      <c r="M42" s="25">
        <f>SUM(F42:H42)</f>
        <v>101</v>
      </c>
      <c r="N42" s="25">
        <f>B42+F42</f>
        <v>50</v>
      </c>
      <c r="O42" s="25">
        <f>C42+G42</f>
        <v>108</v>
      </c>
      <c r="P42" s="25">
        <f>D42+H42</f>
        <v>6</v>
      </c>
      <c r="Q42" s="26">
        <f>E42+I42</f>
        <v>18</v>
      </c>
      <c r="R42" s="71">
        <f>L42+M42</f>
        <v>164</v>
      </c>
      <c r="T42" s="16">
        <f>R42/$R$6</f>
        <v>0.43501326259946949</v>
      </c>
    </row>
    <row r="43" spans="1:20" ht="19.95" customHeight="1">
      <c r="A43" s="54" t="s">
        <v>85</v>
      </c>
      <c r="B43" s="29">
        <v>31</v>
      </c>
      <c r="C43" s="27">
        <v>66</v>
      </c>
      <c r="D43" s="27">
        <v>5</v>
      </c>
      <c r="E43" s="28">
        <v>10</v>
      </c>
      <c r="F43" s="29">
        <v>25</v>
      </c>
      <c r="G43" s="27">
        <v>30</v>
      </c>
      <c r="H43" s="27">
        <v>3</v>
      </c>
      <c r="I43" s="28">
        <v>15</v>
      </c>
      <c r="J43" s="61">
        <v>77</v>
      </c>
      <c r="K43" s="64">
        <v>28</v>
      </c>
      <c r="L43" s="14">
        <f>SUM(B43:D43)</f>
        <v>102</v>
      </c>
      <c r="M43" s="7">
        <f>SUM(F43:H43)</f>
        <v>58</v>
      </c>
      <c r="N43" s="7">
        <f t="shared" ref="N43:N45" si="42">B43+F43</f>
        <v>56</v>
      </c>
      <c r="O43" s="7">
        <f t="shared" ref="O43:O45" si="43">C43+G43</f>
        <v>96</v>
      </c>
      <c r="P43" s="7">
        <f t="shared" ref="P43:P45" si="44">D43+H43</f>
        <v>8</v>
      </c>
      <c r="Q43" s="15">
        <f t="shared" ref="Q43:Q45" si="45">E43+I43</f>
        <v>25</v>
      </c>
      <c r="R43" s="72">
        <f>L43+M43</f>
        <v>160</v>
      </c>
      <c r="T43" s="17">
        <f>R43/$R$6</f>
        <v>0.4244031830238727</v>
      </c>
    </row>
    <row r="44" spans="1:20" ht="19.95" customHeight="1">
      <c r="A44" s="54" t="s">
        <v>0</v>
      </c>
      <c r="B44" s="29">
        <v>8</v>
      </c>
      <c r="C44" s="27">
        <v>13</v>
      </c>
      <c r="D44" s="27">
        <v>2</v>
      </c>
      <c r="E44" s="28">
        <v>7</v>
      </c>
      <c r="F44" s="29">
        <v>7</v>
      </c>
      <c r="G44" s="27">
        <v>7</v>
      </c>
      <c r="H44" s="27">
        <v>1</v>
      </c>
      <c r="I44" s="28">
        <v>4</v>
      </c>
      <c r="J44" s="61">
        <v>9</v>
      </c>
      <c r="K44" s="64">
        <v>11</v>
      </c>
      <c r="L44" s="14">
        <f>SUM(B44:D44)</f>
        <v>23</v>
      </c>
      <c r="M44" s="7">
        <f>SUM(F44:H44)</f>
        <v>15</v>
      </c>
      <c r="N44" s="7">
        <f t="shared" si="42"/>
        <v>15</v>
      </c>
      <c r="O44" s="7">
        <f t="shared" si="43"/>
        <v>20</v>
      </c>
      <c r="P44" s="7">
        <f t="shared" si="44"/>
        <v>3</v>
      </c>
      <c r="Q44" s="15">
        <f t="shared" si="45"/>
        <v>11</v>
      </c>
      <c r="R44" s="72">
        <f>L44+M44</f>
        <v>38</v>
      </c>
      <c r="T44" s="17">
        <f>R44/$R$6</f>
        <v>0.10079575596816977</v>
      </c>
    </row>
    <row r="45" spans="1:20" ht="19.95" customHeight="1">
      <c r="A45" s="54" t="s">
        <v>25</v>
      </c>
      <c r="B45" s="29">
        <v>2</v>
      </c>
      <c r="C45" s="27">
        <v>3</v>
      </c>
      <c r="D45" s="27">
        <v>2</v>
      </c>
      <c r="E45" s="28">
        <v>2</v>
      </c>
      <c r="F45" s="29">
        <v>3</v>
      </c>
      <c r="G45" s="27">
        <v>4</v>
      </c>
      <c r="H45" s="27">
        <v>1</v>
      </c>
      <c r="I45" s="28">
        <v>1</v>
      </c>
      <c r="J45" s="61">
        <v>10</v>
      </c>
      <c r="K45" s="64">
        <v>8</v>
      </c>
      <c r="L45" s="14">
        <f>SUM(B45:D45)</f>
        <v>7</v>
      </c>
      <c r="M45" s="7">
        <f>SUM(F45:H45)</f>
        <v>8</v>
      </c>
      <c r="N45" s="7">
        <f t="shared" si="42"/>
        <v>5</v>
      </c>
      <c r="O45" s="7">
        <f t="shared" si="43"/>
        <v>7</v>
      </c>
      <c r="P45" s="7">
        <f t="shared" si="44"/>
        <v>3</v>
      </c>
      <c r="Q45" s="15">
        <f t="shared" si="45"/>
        <v>3</v>
      </c>
      <c r="R45" s="72">
        <f>L45+M45</f>
        <v>15</v>
      </c>
      <c r="T45" s="17">
        <f>R45/$R$6</f>
        <v>3.9787798408488062E-2</v>
      </c>
    </row>
    <row r="46" spans="1:20" ht="19.95" customHeight="1" thickBot="1">
      <c r="A46" s="55" t="s">
        <v>22</v>
      </c>
      <c r="B46" s="33">
        <f>B42/(B$6-B45)</f>
        <v>0.33898305084745761</v>
      </c>
      <c r="C46" s="30">
        <f t="shared" ref="C46" si="46">C42/(C$6-C45)</f>
        <v>0.33613445378151263</v>
      </c>
      <c r="D46" s="31">
        <f t="shared" ref="D46" si="47">D42/(D$6-D45)</f>
        <v>0.3</v>
      </c>
      <c r="E46" s="32">
        <f t="shared" ref="E46" si="48">E42/(E$6-E45)</f>
        <v>0.32</v>
      </c>
      <c r="F46" s="33">
        <f t="shared" ref="F46" si="49">F42/(F$6-F45)</f>
        <v>0.4838709677419355</v>
      </c>
      <c r="G46" s="31">
        <f t="shared" ref="G46" si="50">G42/(G$6-G45)</f>
        <v>0.64761904761904765</v>
      </c>
      <c r="H46" s="31">
        <f t="shared" ref="H46" si="51">H42/(H$6-H45)</f>
        <v>0.42857142857142855</v>
      </c>
      <c r="I46" s="32">
        <f t="shared" ref="I46" si="52">I42/(I$6-I45)</f>
        <v>0.34482758620689657</v>
      </c>
      <c r="J46" s="31">
        <f>J42/(J$6-J45)</f>
        <v>0.54736842105263162</v>
      </c>
      <c r="K46" s="106">
        <f>K42/(K$6-K45)</f>
        <v>0.33898305084745761</v>
      </c>
      <c r="L46" s="34">
        <f t="shared" ref="L46" si="53">L42/(L$6-L45)</f>
        <v>0.33510638297872342</v>
      </c>
      <c r="M46" s="35">
        <f t="shared" ref="M46" si="54">M42/(M$6-M45)</f>
        <v>0.58045977011494254</v>
      </c>
      <c r="N46" s="35">
        <f t="shared" ref="N46" si="55">N42/(N$6-N45)</f>
        <v>0.41322314049586778</v>
      </c>
      <c r="O46" s="35">
        <f t="shared" ref="O46" si="56">O42/(O$6-O45)</f>
        <v>0.48214285714285715</v>
      </c>
      <c r="P46" s="35">
        <f t="shared" ref="P46" si="57">P42/(P$6-P45)</f>
        <v>0.35294117647058826</v>
      </c>
      <c r="Q46" s="74">
        <f t="shared" ref="Q46" si="58">Q42/(Q$6-Q45)</f>
        <v>0.33333333333333331</v>
      </c>
      <c r="R46" s="73">
        <f>R42/(R$6-R45)</f>
        <v>0.45303867403314918</v>
      </c>
      <c r="T46" s="36">
        <f>SUM(T42:T45)</f>
        <v>1</v>
      </c>
    </row>
    <row r="47" spans="1:20" s="46" customFormat="1" ht="15" customHeight="1">
      <c r="A47" s="43"/>
      <c r="B47" s="44">
        <f>SUM(B42:B45)</f>
        <v>61</v>
      </c>
      <c r="C47" s="44">
        <f t="shared" ref="C47:K47" si="59">SUM(C42:C45)</f>
        <v>122</v>
      </c>
      <c r="D47" s="44">
        <f t="shared" si="59"/>
        <v>12</v>
      </c>
      <c r="E47" s="44">
        <f t="shared" si="59"/>
        <v>27</v>
      </c>
      <c r="F47" s="44">
        <f t="shared" si="59"/>
        <v>65</v>
      </c>
      <c r="G47" s="44">
        <f t="shared" si="59"/>
        <v>109</v>
      </c>
      <c r="H47" s="44">
        <f t="shared" si="59"/>
        <v>8</v>
      </c>
      <c r="I47" s="44">
        <f t="shared" si="59"/>
        <v>30</v>
      </c>
      <c r="J47" s="44">
        <f t="shared" si="59"/>
        <v>200</v>
      </c>
      <c r="K47" s="180">
        <f t="shared" si="59"/>
        <v>67</v>
      </c>
      <c r="L47" s="222"/>
      <c r="M47" s="222"/>
      <c r="N47" s="222"/>
      <c r="O47" s="222"/>
      <c r="P47" s="222"/>
      <c r="Q47" s="183"/>
      <c r="R47" s="45"/>
    </row>
    <row r="48" spans="1:20" ht="19.95" customHeight="1" thickBot="1">
      <c r="B48" s="51"/>
      <c r="C48" s="51"/>
      <c r="D48" s="51"/>
      <c r="E48" s="51"/>
      <c r="F48" s="51"/>
      <c r="G48" s="51"/>
      <c r="H48" s="51"/>
      <c r="I48" s="51"/>
      <c r="J48" s="51"/>
      <c r="K48" s="181"/>
      <c r="L48" s="142"/>
      <c r="M48" s="142"/>
      <c r="N48" s="142"/>
      <c r="O48" s="142"/>
      <c r="P48" s="142"/>
      <c r="Q48" s="142"/>
    </row>
    <row r="49" spans="1:20" ht="19.95" customHeight="1" thickBot="1">
      <c r="A49" s="20" t="s">
        <v>21</v>
      </c>
      <c r="K49" s="182"/>
      <c r="L49" s="142"/>
      <c r="M49" s="142"/>
      <c r="N49" s="142"/>
      <c r="O49" s="142"/>
      <c r="P49" s="142"/>
      <c r="Q49" s="185"/>
    </row>
    <row r="50" spans="1:20" ht="19.95" customHeight="1">
      <c r="A50" s="117" t="s">
        <v>84</v>
      </c>
      <c r="B50" s="23">
        <v>15</v>
      </c>
      <c r="C50" s="21">
        <v>32</v>
      </c>
      <c r="D50" s="21">
        <v>4</v>
      </c>
      <c r="E50" s="22">
        <v>6</v>
      </c>
      <c r="F50" s="23">
        <v>28</v>
      </c>
      <c r="G50" s="21">
        <v>48</v>
      </c>
      <c r="H50" s="21">
        <v>3</v>
      </c>
      <c r="I50" s="22">
        <v>7</v>
      </c>
      <c r="J50" s="109">
        <v>83</v>
      </c>
      <c r="K50" s="176">
        <v>15</v>
      </c>
      <c r="L50" s="24">
        <f>SUM(B50:D50)</f>
        <v>51</v>
      </c>
      <c r="M50" s="25">
        <f>SUM(F50:H50)</f>
        <v>79</v>
      </c>
      <c r="N50" s="25">
        <f>B50+F50</f>
        <v>43</v>
      </c>
      <c r="O50" s="25">
        <f>C50+G50</f>
        <v>80</v>
      </c>
      <c r="P50" s="25">
        <f>D50+H50</f>
        <v>7</v>
      </c>
      <c r="Q50" s="26">
        <f>E50+I50</f>
        <v>13</v>
      </c>
      <c r="R50" s="71">
        <f>L50+M50</f>
        <v>130</v>
      </c>
      <c r="T50" s="16">
        <f>R50/$R$6</f>
        <v>0.34482758620689657</v>
      </c>
    </row>
    <row r="51" spans="1:20" ht="19.95" customHeight="1">
      <c r="A51" s="54" t="s">
        <v>85</v>
      </c>
      <c r="B51" s="29">
        <v>36</v>
      </c>
      <c r="C51" s="27">
        <v>76</v>
      </c>
      <c r="D51" s="27">
        <v>3</v>
      </c>
      <c r="E51" s="28">
        <v>14</v>
      </c>
      <c r="F51" s="29">
        <v>27</v>
      </c>
      <c r="G51" s="27">
        <v>50</v>
      </c>
      <c r="H51" s="27">
        <v>3</v>
      </c>
      <c r="I51" s="28">
        <v>18</v>
      </c>
      <c r="J51" s="61">
        <v>107</v>
      </c>
      <c r="K51" s="64">
        <v>34</v>
      </c>
      <c r="L51" s="14">
        <f>SUM(B51:D51)</f>
        <v>115</v>
      </c>
      <c r="M51" s="7">
        <f>SUM(F51:H51)</f>
        <v>80</v>
      </c>
      <c r="N51" s="7">
        <f t="shared" ref="N51:N53" si="60">B51+F51</f>
        <v>63</v>
      </c>
      <c r="O51" s="7">
        <f t="shared" ref="O51:O53" si="61">C51+G51</f>
        <v>126</v>
      </c>
      <c r="P51" s="7">
        <f t="shared" ref="P51:P53" si="62">D51+H51</f>
        <v>6</v>
      </c>
      <c r="Q51" s="15">
        <f t="shared" ref="Q51:Q53" si="63">E51+I51</f>
        <v>32</v>
      </c>
      <c r="R51" s="72">
        <f>L51+M51</f>
        <v>195</v>
      </c>
      <c r="T51" s="17">
        <f>R51/$R$6</f>
        <v>0.51724137931034486</v>
      </c>
    </row>
    <row r="52" spans="1:20" ht="19.95" customHeight="1">
      <c r="A52" s="54" t="s">
        <v>0</v>
      </c>
      <c r="B52" s="29">
        <v>3</v>
      </c>
      <c r="C52" s="27">
        <v>7</v>
      </c>
      <c r="D52" s="27">
        <v>4</v>
      </c>
      <c r="E52" s="28">
        <v>5</v>
      </c>
      <c r="F52" s="29">
        <v>7</v>
      </c>
      <c r="G52" s="27">
        <v>6</v>
      </c>
      <c r="H52" s="27">
        <v>1</v>
      </c>
      <c r="I52" s="28">
        <v>4</v>
      </c>
      <c r="J52" s="61">
        <v>5</v>
      </c>
      <c r="K52" s="64">
        <v>9</v>
      </c>
      <c r="L52" s="14">
        <f>SUM(B52:D52)</f>
        <v>14</v>
      </c>
      <c r="M52" s="7">
        <f>SUM(F52:H52)</f>
        <v>14</v>
      </c>
      <c r="N52" s="7">
        <f t="shared" si="60"/>
        <v>10</v>
      </c>
      <c r="O52" s="7">
        <f t="shared" si="61"/>
        <v>13</v>
      </c>
      <c r="P52" s="7">
        <f t="shared" si="62"/>
        <v>5</v>
      </c>
      <c r="Q52" s="15">
        <f t="shared" si="63"/>
        <v>9</v>
      </c>
      <c r="R52" s="72">
        <f>L52+M52</f>
        <v>28</v>
      </c>
      <c r="T52" s="17">
        <f>R52/$R$6</f>
        <v>7.4270557029177717E-2</v>
      </c>
    </row>
    <row r="53" spans="1:20" ht="19.95" customHeight="1">
      <c r="A53" s="54" t="s">
        <v>25</v>
      </c>
      <c r="B53" s="29">
        <v>7</v>
      </c>
      <c r="C53" s="27">
        <v>7</v>
      </c>
      <c r="D53" s="27">
        <v>1</v>
      </c>
      <c r="E53" s="28">
        <v>2</v>
      </c>
      <c r="F53" s="29">
        <v>3</v>
      </c>
      <c r="G53" s="27">
        <v>5</v>
      </c>
      <c r="H53" s="27">
        <v>1</v>
      </c>
      <c r="I53" s="28">
        <v>1</v>
      </c>
      <c r="J53" s="61">
        <v>5</v>
      </c>
      <c r="K53" s="64">
        <v>9</v>
      </c>
      <c r="L53" s="14">
        <f>SUM(B53:D53)</f>
        <v>15</v>
      </c>
      <c r="M53" s="7">
        <f>SUM(F53:H53)</f>
        <v>9</v>
      </c>
      <c r="N53" s="7">
        <f t="shared" si="60"/>
        <v>10</v>
      </c>
      <c r="O53" s="7">
        <f t="shared" si="61"/>
        <v>12</v>
      </c>
      <c r="P53" s="7">
        <f t="shared" si="62"/>
        <v>2</v>
      </c>
      <c r="Q53" s="15">
        <f t="shared" si="63"/>
        <v>3</v>
      </c>
      <c r="R53" s="72">
        <f>L53+M53</f>
        <v>24</v>
      </c>
      <c r="T53" s="17">
        <f>R53/$R$6</f>
        <v>6.3660477453580902E-2</v>
      </c>
    </row>
    <row r="54" spans="1:20" ht="19.95" customHeight="1" thickBot="1">
      <c r="A54" s="55" t="s">
        <v>22</v>
      </c>
      <c r="B54" s="33">
        <f>B50/(B$6-B53)</f>
        <v>0.27777777777777779</v>
      </c>
      <c r="C54" s="30">
        <f t="shared" ref="C54" si="64">C50/(C$6-C53)</f>
        <v>0.27826086956521739</v>
      </c>
      <c r="D54" s="31">
        <f t="shared" ref="D54" si="65">D50/(D$6-D53)</f>
        <v>0.36363636363636365</v>
      </c>
      <c r="E54" s="32">
        <f t="shared" ref="E54" si="66">E50/(E$6-E53)</f>
        <v>0.24</v>
      </c>
      <c r="F54" s="33">
        <f t="shared" ref="F54" si="67">F50/(F$6-F53)</f>
        <v>0.45161290322580644</v>
      </c>
      <c r="G54" s="31">
        <f t="shared" ref="G54" si="68">G50/(G$6-G53)</f>
        <v>0.46153846153846156</v>
      </c>
      <c r="H54" s="31">
        <f t="shared" ref="H54" si="69">H50/(H$6-H53)</f>
        <v>0.42857142857142855</v>
      </c>
      <c r="I54" s="32">
        <f t="shared" ref="I54" si="70">I50/(I$6-I53)</f>
        <v>0.2413793103448276</v>
      </c>
      <c r="J54" s="31">
        <f>J50/(J$6-J53)</f>
        <v>0.42564102564102563</v>
      </c>
      <c r="K54" s="106">
        <f>K50/(K$6-K53)</f>
        <v>0.25862068965517243</v>
      </c>
      <c r="L54" s="34">
        <f t="shared" ref="L54" si="71">L50/(L$6-L53)</f>
        <v>0.28333333333333333</v>
      </c>
      <c r="M54" s="35">
        <f t="shared" ref="M54" si="72">M50/(M$6-M53)</f>
        <v>0.45664739884393063</v>
      </c>
      <c r="N54" s="35">
        <f t="shared" ref="N54" si="73">N50/(N$6-N53)</f>
        <v>0.37068965517241381</v>
      </c>
      <c r="O54" s="35">
        <f t="shared" ref="O54" si="74">O50/(O$6-O53)</f>
        <v>0.36529680365296802</v>
      </c>
      <c r="P54" s="35">
        <f t="shared" ref="P54" si="75">P50/(P$6-P53)</f>
        <v>0.3888888888888889</v>
      </c>
      <c r="Q54" s="74">
        <f t="shared" ref="Q54" si="76">Q50/(Q$6-Q53)</f>
        <v>0.24074074074074073</v>
      </c>
      <c r="R54" s="73">
        <f>R50/(R$6-R53)</f>
        <v>0.36827195467422097</v>
      </c>
      <c r="T54" s="36">
        <f>SUM(T50:T53)</f>
        <v>1</v>
      </c>
    </row>
    <row r="55" spans="1:20" s="46" customFormat="1" ht="15" customHeight="1">
      <c r="A55" s="43"/>
      <c r="B55" s="44">
        <f>SUM(B50:B53)</f>
        <v>61</v>
      </c>
      <c r="C55" s="44">
        <f t="shared" ref="C55:K55" si="77">SUM(C50:C53)</f>
        <v>122</v>
      </c>
      <c r="D55" s="44">
        <f t="shared" si="77"/>
        <v>12</v>
      </c>
      <c r="E55" s="44">
        <f t="shared" si="77"/>
        <v>27</v>
      </c>
      <c r="F55" s="44">
        <f t="shared" si="77"/>
        <v>65</v>
      </c>
      <c r="G55" s="44">
        <f t="shared" si="77"/>
        <v>109</v>
      </c>
      <c r="H55" s="44">
        <f t="shared" si="77"/>
        <v>8</v>
      </c>
      <c r="I55" s="44">
        <f t="shared" si="77"/>
        <v>30</v>
      </c>
      <c r="J55" s="44">
        <f t="shared" si="77"/>
        <v>200</v>
      </c>
      <c r="K55" s="180">
        <f t="shared" si="77"/>
        <v>67</v>
      </c>
      <c r="L55" s="222"/>
      <c r="M55" s="222"/>
      <c r="N55" s="222"/>
      <c r="O55" s="222"/>
      <c r="P55" s="222"/>
      <c r="Q55" s="183"/>
      <c r="R55" s="45"/>
    </row>
    <row r="56" spans="1:20" ht="19.95" customHeight="1" thickBot="1">
      <c r="B56" s="51"/>
      <c r="C56" s="51"/>
      <c r="D56" s="51"/>
      <c r="E56" s="51"/>
      <c r="F56" s="51"/>
      <c r="G56" s="51"/>
      <c r="H56" s="51"/>
      <c r="I56" s="51"/>
      <c r="J56" s="51"/>
      <c r="K56" s="181"/>
      <c r="L56" s="142"/>
      <c r="M56" s="142"/>
      <c r="N56" s="142"/>
      <c r="O56" s="142"/>
      <c r="P56" s="142"/>
      <c r="Q56" s="142"/>
    </row>
    <row r="57" spans="1:20" ht="19.95" customHeight="1" thickBot="1">
      <c r="A57" s="20" t="s">
        <v>23</v>
      </c>
      <c r="K57" s="182"/>
      <c r="L57" s="142"/>
      <c r="M57" s="142"/>
      <c r="N57" s="142"/>
      <c r="O57" s="142"/>
      <c r="P57" s="142"/>
      <c r="Q57" s="185"/>
    </row>
    <row r="58" spans="1:20" ht="19.95" customHeight="1">
      <c r="A58" s="117" t="s">
        <v>84</v>
      </c>
      <c r="B58" s="23">
        <v>12</v>
      </c>
      <c r="C58" s="21">
        <v>31</v>
      </c>
      <c r="D58" s="21">
        <v>3</v>
      </c>
      <c r="E58" s="22">
        <v>6</v>
      </c>
      <c r="F58" s="23">
        <v>25</v>
      </c>
      <c r="G58" s="21">
        <v>45</v>
      </c>
      <c r="H58" s="21">
        <v>3</v>
      </c>
      <c r="I58" s="22">
        <v>8</v>
      </c>
      <c r="J58" s="109">
        <v>65</v>
      </c>
      <c r="K58" s="176">
        <v>14</v>
      </c>
      <c r="L58" s="24">
        <f>SUM(B58:D58)</f>
        <v>46</v>
      </c>
      <c r="M58" s="25">
        <f>SUM(F58:H58)</f>
        <v>73</v>
      </c>
      <c r="N58" s="25">
        <f>B58+F58</f>
        <v>37</v>
      </c>
      <c r="O58" s="25">
        <f>C58+G58</f>
        <v>76</v>
      </c>
      <c r="P58" s="25">
        <f>D58+H58</f>
        <v>6</v>
      </c>
      <c r="Q58" s="26">
        <f>E58+I58</f>
        <v>14</v>
      </c>
      <c r="R58" s="71">
        <f>L58+M58</f>
        <v>119</v>
      </c>
      <c r="T58" s="16">
        <f>R58/$R$6</f>
        <v>0.3156498673740053</v>
      </c>
    </row>
    <row r="59" spans="1:20" ht="19.95" customHeight="1">
      <c r="A59" s="54" t="s">
        <v>85</v>
      </c>
      <c r="B59" s="29">
        <v>38</v>
      </c>
      <c r="C59" s="27">
        <v>74</v>
      </c>
      <c r="D59" s="27">
        <v>6</v>
      </c>
      <c r="E59" s="28">
        <v>15</v>
      </c>
      <c r="F59" s="29">
        <v>30</v>
      </c>
      <c r="G59" s="27">
        <v>49</v>
      </c>
      <c r="H59" s="27">
        <v>3</v>
      </c>
      <c r="I59" s="28">
        <v>15</v>
      </c>
      <c r="J59" s="61">
        <v>125</v>
      </c>
      <c r="K59" s="64">
        <v>35</v>
      </c>
      <c r="L59" s="14">
        <f>SUM(B59:D59)</f>
        <v>118</v>
      </c>
      <c r="M59" s="7">
        <f>SUM(F59:H59)</f>
        <v>82</v>
      </c>
      <c r="N59" s="7">
        <f t="shared" ref="N59:N61" si="78">B59+F59</f>
        <v>68</v>
      </c>
      <c r="O59" s="7">
        <f t="shared" ref="O59:O61" si="79">C59+G59</f>
        <v>123</v>
      </c>
      <c r="P59" s="7">
        <f t="shared" ref="P59:P61" si="80">D59+H59</f>
        <v>9</v>
      </c>
      <c r="Q59" s="15">
        <f t="shared" ref="Q59:Q61" si="81">E59+I59</f>
        <v>30</v>
      </c>
      <c r="R59" s="72">
        <f>L59+M59</f>
        <v>200</v>
      </c>
      <c r="T59" s="17">
        <f>R59/$R$6</f>
        <v>0.5305039787798409</v>
      </c>
    </row>
    <row r="60" spans="1:20" ht="19.95" customHeight="1">
      <c r="A60" s="54" t="s">
        <v>0</v>
      </c>
      <c r="B60" s="29">
        <v>4</v>
      </c>
      <c r="C60" s="27">
        <v>9</v>
      </c>
      <c r="D60" s="27">
        <v>2</v>
      </c>
      <c r="E60" s="28">
        <v>4</v>
      </c>
      <c r="F60" s="29">
        <v>7</v>
      </c>
      <c r="G60" s="27">
        <v>7</v>
      </c>
      <c r="H60" s="27">
        <v>1</v>
      </c>
      <c r="I60" s="28">
        <v>6</v>
      </c>
      <c r="J60" s="61">
        <v>6</v>
      </c>
      <c r="K60" s="64">
        <v>8</v>
      </c>
      <c r="L60" s="14">
        <f>SUM(B60:D60)</f>
        <v>15</v>
      </c>
      <c r="M60" s="7">
        <f>SUM(F60:H60)</f>
        <v>15</v>
      </c>
      <c r="N60" s="7">
        <f t="shared" si="78"/>
        <v>11</v>
      </c>
      <c r="O60" s="7">
        <f t="shared" si="79"/>
        <v>16</v>
      </c>
      <c r="P60" s="7">
        <f t="shared" si="80"/>
        <v>3</v>
      </c>
      <c r="Q60" s="15">
        <f t="shared" si="81"/>
        <v>10</v>
      </c>
      <c r="R60" s="72">
        <f>L60+M60</f>
        <v>30</v>
      </c>
      <c r="T60" s="17">
        <f>R60/$R$6</f>
        <v>7.9575596816976124E-2</v>
      </c>
    </row>
    <row r="61" spans="1:20" ht="19.95" customHeight="1">
      <c r="A61" s="54" t="s">
        <v>25</v>
      </c>
      <c r="B61" s="29">
        <v>7</v>
      </c>
      <c r="C61" s="27">
        <v>8</v>
      </c>
      <c r="D61" s="27">
        <v>1</v>
      </c>
      <c r="E61" s="28">
        <v>2</v>
      </c>
      <c r="F61" s="29">
        <v>3</v>
      </c>
      <c r="G61" s="27">
        <v>8</v>
      </c>
      <c r="H61" s="27">
        <v>1</v>
      </c>
      <c r="I61" s="28">
        <v>1</v>
      </c>
      <c r="J61" s="61">
        <v>4</v>
      </c>
      <c r="K61" s="64">
        <v>10</v>
      </c>
      <c r="L61" s="14">
        <f>SUM(B61:D61)</f>
        <v>16</v>
      </c>
      <c r="M61" s="7">
        <f>SUM(F61:H61)</f>
        <v>12</v>
      </c>
      <c r="N61" s="7">
        <f t="shared" si="78"/>
        <v>10</v>
      </c>
      <c r="O61" s="7">
        <f t="shared" si="79"/>
        <v>16</v>
      </c>
      <c r="P61" s="7">
        <f t="shared" si="80"/>
        <v>2</v>
      </c>
      <c r="Q61" s="15">
        <f t="shared" si="81"/>
        <v>3</v>
      </c>
      <c r="R61" s="72">
        <f>L61+M61</f>
        <v>28</v>
      </c>
      <c r="T61" s="17">
        <f>R61/$R$6</f>
        <v>7.4270557029177717E-2</v>
      </c>
    </row>
    <row r="62" spans="1:20" ht="19.95" customHeight="1" thickBot="1">
      <c r="A62" s="55" t="s">
        <v>22</v>
      </c>
      <c r="B62" s="33">
        <f>B58/(B$6-B61)</f>
        <v>0.22222222222222221</v>
      </c>
      <c r="C62" s="30">
        <f t="shared" ref="C62" si="82">C58/(C$6-C61)</f>
        <v>0.27192982456140352</v>
      </c>
      <c r="D62" s="31">
        <f t="shared" ref="D62" si="83">D58/(D$6-D61)</f>
        <v>0.27272727272727271</v>
      </c>
      <c r="E62" s="32">
        <f t="shared" ref="E62" si="84">E58/(E$6-E61)</f>
        <v>0.24</v>
      </c>
      <c r="F62" s="33">
        <f t="shared" ref="F62" si="85">F58/(F$6-F61)</f>
        <v>0.40322580645161288</v>
      </c>
      <c r="G62" s="31">
        <f t="shared" ref="G62" si="86">G58/(G$6-G61)</f>
        <v>0.44554455445544555</v>
      </c>
      <c r="H62" s="31">
        <f t="shared" ref="H62" si="87">H58/(H$6-H61)</f>
        <v>0.42857142857142855</v>
      </c>
      <c r="I62" s="32">
        <f t="shared" ref="I62" si="88">I58/(I$6-I61)</f>
        <v>0.27586206896551724</v>
      </c>
      <c r="J62" s="112">
        <f t="shared" ref="J62" si="89">J58/(J$6-J61)</f>
        <v>0.33163265306122447</v>
      </c>
      <c r="K62" s="177">
        <f t="shared" ref="K62" si="90">K58/(K$6-K61)</f>
        <v>0.24561403508771928</v>
      </c>
      <c r="L62" s="34">
        <f t="shared" ref="L62" si="91">L58/(L$6-L61)</f>
        <v>0.25698324022346369</v>
      </c>
      <c r="M62" s="35">
        <f t="shared" ref="M62" si="92">M58/(M$6-M61)</f>
        <v>0.42941176470588233</v>
      </c>
      <c r="N62" s="35">
        <f t="shared" ref="N62" si="93">N58/(N$6-N61)</f>
        <v>0.31896551724137934</v>
      </c>
      <c r="O62" s="35">
        <f t="shared" ref="O62" si="94">O58/(O$6-O61)</f>
        <v>0.35348837209302325</v>
      </c>
      <c r="P62" s="35">
        <f t="shared" ref="P62" si="95">P58/(P$6-P61)</f>
        <v>0.33333333333333331</v>
      </c>
      <c r="Q62" s="74">
        <f t="shared" ref="Q62" si="96">Q58/(Q$6-Q61)</f>
        <v>0.25925925925925924</v>
      </c>
      <c r="R62" s="73">
        <f>R58/(R$6-R61)</f>
        <v>0.34097421203438394</v>
      </c>
      <c r="T62" s="36">
        <f>SUM(T58:T61)</f>
        <v>1</v>
      </c>
    </row>
    <row r="63" spans="1:20" s="46" customFormat="1" ht="15" customHeight="1">
      <c r="A63" s="43"/>
      <c r="B63" s="44">
        <f>SUM(B58:B61)</f>
        <v>61</v>
      </c>
      <c r="C63" s="44">
        <f t="shared" ref="C63:K63" si="97">SUM(C58:C61)</f>
        <v>122</v>
      </c>
      <c r="D63" s="44">
        <f t="shared" si="97"/>
        <v>12</v>
      </c>
      <c r="E63" s="44">
        <f t="shared" si="97"/>
        <v>27</v>
      </c>
      <c r="F63" s="44">
        <f t="shared" si="97"/>
        <v>65</v>
      </c>
      <c r="G63" s="44">
        <f t="shared" si="97"/>
        <v>109</v>
      </c>
      <c r="H63" s="44">
        <f t="shared" si="97"/>
        <v>8</v>
      </c>
      <c r="I63" s="44">
        <f t="shared" si="97"/>
        <v>30</v>
      </c>
      <c r="J63" s="44">
        <f t="shared" si="97"/>
        <v>200</v>
      </c>
      <c r="K63" s="180">
        <f t="shared" si="97"/>
        <v>67</v>
      </c>
      <c r="L63" s="221"/>
      <c r="M63" s="221"/>
      <c r="N63" s="221"/>
      <c r="O63" s="221"/>
      <c r="P63" s="221"/>
      <c r="Q63" s="183"/>
      <c r="R63" s="45"/>
    </row>
    <row r="64" spans="1:20" ht="19.95" customHeight="1" thickBot="1">
      <c r="B64" s="51"/>
      <c r="C64" s="51"/>
      <c r="D64" s="51"/>
      <c r="E64" s="51"/>
      <c r="F64" s="51"/>
      <c r="G64" s="51"/>
      <c r="H64" s="51"/>
      <c r="I64" s="51"/>
      <c r="J64" s="51"/>
      <c r="K64" s="181"/>
      <c r="L64" s="142"/>
      <c r="M64" s="142"/>
      <c r="N64" s="142"/>
      <c r="O64" s="142"/>
      <c r="P64" s="142"/>
      <c r="Q64" s="142"/>
    </row>
    <row r="65" spans="1:20" ht="19.95" customHeight="1" thickBot="1">
      <c r="A65" s="20" t="s">
        <v>24</v>
      </c>
      <c r="K65" s="182"/>
      <c r="L65" s="142"/>
      <c r="M65" s="142"/>
      <c r="N65" s="142"/>
      <c r="O65" s="142"/>
      <c r="P65" s="142"/>
      <c r="Q65" s="185"/>
    </row>
    <row r="66" spans="1:20" ht="19.95" customHeight="1">
      <c r="A66" s="117" t="s">
        <v>84</v>
      </c>
      <c r="B66" s="23">
        <v>12</v>
      </c>
      <c r="C66" s="21">
        <v>30</v>
      </c>
      <c r="D66" s="21">
        <v>3</v>
      </c>
      <c r="E66" s="22">
        <v>6</v>
      </c>
      <c r="F66" s="23">
        <v>25</v>
      </c>
      <c r="G66" s="21">
        <v>40</v>
      </c>
      <c r="H66" s="21">
        <v>3</v>
      </c>
      <c r="I66" s="22">
        <v>7</v>
      </c>
      <c r="J66" s="109">
        <v>67</v>
      </c>
      <c r="K66" s="176">
        <v>15</v>
      </c>
      <c r="L66" s="24">
        <f>SUM(B66:D66)</f>
        <v>45</v>
      </c>
      <c r="M66" s="25">
        <f>SUM(F66:H66)</f>
        <v>68</v>
      </c>
      <c r="N66" s="25">
        <f>B66+F66</f>
        <v>37</v>
      </c>
      <c r="O66" s="25">
        <f>C66+G66</f>
        <v>70</v>
      </c>
      <c r="P66" s="25">
        <f>D66+H66</f>
        <v>6</v>
      </c>
      <c r="Q66" s="26">
        <f>E66+I66</f>
        <v>13</v>
      </c>
      <c r="R66" s="71">
        <f>L66+M66</f>
        <v>113</v>
      </c>
      <c r="T66" s="16">
        <f>R66/$R$6</f>
        <v>0.29973474801061006</v>
      </c>
    </row>
    <row r="67" spans="1:20" ht="19.95" customHeight="1">
      <c r="A67" s="54" t="s">
        <v>85</v>
      </c>
      <c r="B67" s="29">
        <v>37</v>
      </c>
      <c r="C67" s="27">
        <v>77</v>
      </c>
      <c r="D67" s="27">
        <v>6</v>
      </c>
      <c r="E67" s="28">
        <v>15</v>
      </c>
      <c r="F67" s="29">
        <v>30</v>
      </c>
      <c r="G67" s="27">
        <v>54</v>
      </c>
      <c r="H67" s="27">
        <v>3</v>
      </c>
      <c r="I67" s="28">
        <v>15</v>
      </c>
      <c r="J67" s="61">
        <v>123</v>
      </c>
      <c r="K67" s="64">
        <v>34</v>
      </c>
      <c r="L67" s="14">
        <f>SUM(B67:D67)</f>
        <v>120</v>
      </c>
      <c r="M67" s="7">
        <f>SUM(F67:H67)</f>
        <v>87</v>
      </c>
      <c r="N67" s="7">
        <f t="shared" ref="N67:N69" si="98">B67+F67</f>
        <v>67</v>
      </c>
      <c r="O67" s="7">
        <f t="shared" ref="O67:O69" si="99">C67+G67</f>
        <v>131</v>
      </c>
      <c r="P67" s="7">
        <f t="shared" ref="P67:P69" si="100">D67+H67</f>
        <v>9</v>
      </c>
      <c r="Q67" s="15">
        <f t="shared" ref="Q67:Q69" si="101">E67+I67</f>
        <v>30</v>
      </c>
      <c r="R67" s="72">
        <f>L67+M67</f>
        <v>207</v>
      </c>
      <c r="T67" s="17">
        <f>R67/$R$6</f>
        <v>0.54907161803713533</v>
      </c>
    </row>
    <row r="68" spans="1:20" ht="19.95" customHeight="1">
      <c r="A68" s="54" t="s">
        <v>0</v>
      </c>
      <c r="B68" s="29">
        <v>5</v>
      </c>
      <c r="C68" s="27">
        <v>8</v>
      </c>
      <c r="D68" s="27">
        <v>2</v>
      </c>
      <c r="E68" s="28">
        <v>4</v>
      </c>
      <c r="F68" s="29">
        <v>7</v>
      </c>
      <c r="G68" s="27">
        <v>8</v>
      </c>
      <c r="H68" s="27">
        <v>1</v>
      </c>
      <c r="I68" s="28">
        <v>7</v>
      </c>
      <c r="J68" s="61">
        <v>4</v>
      </c>
      <c r="K68" s="64">
        <v>10</v>
      </c>
      <c r="L68" s="14">
        <f>SUM(B68:D68)</f>
        <v>15</v>
      </c>
      <c r="M68" s="7">
        <f>SUM(F68:H68)</f>
        <v>16</v>
      </c>
      <c r="N68" s="7">
        <f t="shared" si="98"/>
        <v>12</v>
      </c>
      <c r="O68" s="7">
        <f t="shared" si="99"/>
        <v>16</v>
      </c>
      <c r="P68" s="7">
        <f t="shared" si="100"/>
        <v>3</v>
      </c>
      <c r="Q68" s="15">
        <f t="shared" si="101"/>
        <v>11</v>
      </c>
      <c r="R68" s="72">
        <f>L68+M68</f>
        <v>31</v>
      </c>
      <c r="T68" s="17">
        <f>R68/$R$6</f>
        <v>8.2228116710875335E-2</v>
      </c>
    </row>
    <row r="69" spans="1:20" ht="19.95" customHeight="1">
      <c r="A69" s="54" t="s">
        <v>25</v>
      </c>
      <c r="B69" s="29">
        <v>7</v>
      </c>
      <c r="C69" s="27">
        <v>7</v>
      </c>
      <c r="D69" s="27">
        <v>1</v>
      </c>
      <c r="E69" s="28">
        <v>2</v>
      </c>
      <c r="F69" s="29">
        <v>3</v>
      </c>
      <c r="G69" s="27">
        <v>7</v>
      </c>
      <c r="H69" s="27">
        <v>1</v>
      </c>
      <c r="I69" s="28">
        <v>1</v>
      </c>
      <c r="J69" s="61">
        <v>6</v>
      </c>
      <c r="K69" s="64">
        <v>8</v>
      </c>
      <c r="L69" s="14">
        <f>SUM(B69:D69)</f>
        <v>15</v>
      </c>
      <c r="M69" s="7">
        <f>SUM(F69:H69)</f>
        <v>11</v>
      </c>
      <c r="N69" s="7">
        <f t="shared" si="98"/>
        <v>10</v>
      </c>
      <c r="O69" s="7">
        <f t="shared" si="99"/>
        <v>14</v>
      </c>
      <c r="P69" s="7">
        <f t="shared" si="100"/>
        <v>2</v>
      </c>
      <c r="Q69" s="15">
        <f t="shared" si="101"/>
        <v>3</v>
      </c>
      <c r="R69" s="72">
        <f>L69+M69</f>
        <v>26</v>
      </c>
      <c r="T69" s="17">
        <f>R69/$R$6</f>
        <v>6.8965517241379309E-2</v>
      </c>
    </row>
    <row r="70" spans="1:20" ht="19.95" customHeight="1" thickBot="1">
      <c r="A70" s="55" t="s">
        <v>22</v>
      </c>
      <c r="B70" s="33">
        <f>B66/(B$6-B69)</f>
        <v>0.22222222222222221</v>
      </c>
      <c r="C70" s="30">
        <f t="shared" ref="C70" si="102">C66/(C$6-C69)</f>
        <v>0.2608695652173913</v>
      </c>
      <c r="D70" s="31">
        <f t="shared" ref="D70" si="103">D66/(D$6-D69)</f>
        <v>0.27272727272727271</v>
      </c>
      <c r="E70" s="32">
        <f t="shared" ref="E70" si="104">E66/(E$6-E69)</f>
        <v>0.24</v>
      </c>
      <c r="F70" s="33">
        <f t="shared" ref="F70" si="105">F66/(F$6-F69)</f>
        <v>0.40322580645161288</v>
      </c>
      <c r="G70" s="31">
        <f t="shared" ref="G70" si="106">G66/(G$6-G69)</f>
        <v>0.39215686274509803</v>
      </c>
      <c r="H70" s="31">
        <f t="shared" ref="H70" si="107">H66/(H$6-H69)</f>
        <v>0.42857142857142855</v>
      </c>
      <c r="I70" s="32">
        <f t="shared" ref="I70" si="108">I66/(I$6-I69)</f>
        <v>0.2413793103448276</v>
      </c>
      <c r="J70" s="112">
        <f t="shared" ref="J70" si="109">J66/(J$6-J69)</f>
        <v>0.34536082474226804</v>
      </c>
      <c r="K70" s="177">
        <f t="shared" ref="K70" si="110">K66/(K$6-K69)</f>
        <v>0.25423728813559321</v>
      </c>
      <c r="L70" s="34">
        <f>L66/(L$6-L69)</f>
        <v>0.25</v>
      </c>
      <c r="M70" s="35">
        <f t="shared" ref="M70" si="111">M66/(M$6-M69)</f>
        <v>0.39766081871345027</v>
      </c>
      <c r="N70" s="35">
        <f t="shared" ref="N70" si="112">N66/(N$6-N69)</f>
        <v>0.31896551724137934</v>
      </c>
      <c r="O70" s="35">
        <f t="shared" ref="O70" si="113">O66/(O$6-O69)</f>
        <v>0.32258064516129031</v>
      </c>
      <c r="P70" s="35">
        <f t="shared" ref="P70" si="114">P66/(P$6-P69)</f>
        <v>0.33333333333333331</v>
      </c>
      <c r="Q70" s="74">
        <f t="shared" ref="Q70" si="115">Q66/(Q$6-Q69)</f>
        <v>0.24074074074074073</v>
      </c>
      <c r="R70" s="73">
        <f>R66/(R$6-R69)</f>
        <v>0.32193732193732194</v>
      </c>
      <c r="T70" s="36">
        <f>SUM(T66:T69)</f>
        <v>1</v>
      </c>
    </row>
    <row r="71" spans="1:20" s="46" customFormat="1" ht="15" customHeight="1">
      <c r="A71" s="43"/>
      <c r="B71" s="44">
        <f>SUM(B66:B69)</f>
        <v>61</v>
      </c>
      <c r="C71" s="44">
        <f t="shared" ref="C71:K71" si="116">SUM(C66:C69)</f>
        <v>122</v>
      </c>
      <c r="D71" s="44">
        <f t="shared" si="116"/>
        <v>12</v>
      </c>
      <c r="E71" s="44">
        <f t="shared" si="116"/>
        <v>27</v>
      </c>
      <c r="F71" s="44">
        <f t="shared" si="116"/>
        <v>65</v>
      </c>
      <c r="G71" s="44">
        <f t="shared" si="116"/>
        <v>109</v>
      </c>
      <c r="H71" s="44">
        <f t="shared" si="116"/>
        <v>8</v>
      </c>
      <c r="I71" s="44">
        <f t="shared" si="116"/>
        <v>30</v>
      </c>
      <c r="J71" s="44">
        <f t="shared" si="116"/>
        <v>200</v>
      </c>
      <c r="K71" s="180">
        <f t="shared" si="116"/>
        <v>67</v>
      </c>
      <c r="L71" s="221"/>
      <c r="M71" s="221"/>
      <c r="N71" s="221"/>
      <c r="O71" s="221"/>
      <c r="P71" s="221"/>
      <c r="Q71" s="183"/>
      <c r="R71" s="45"/>
    </row>
    <row r="72" spans="1:20" s="46" customFormat="1" ht="15" customHeight="1">
      <c r="A72" s="43"/>
      <c r="B72" s="51"/>
      <c r="C72" s="51"/>
      <c r="D72" s="51"/>
      <c r="E72" s="51"/>
      <c r="F72" s="51"/>
      <c r="G72" s="51"/>
      <c r="H72" s="51"/>
      <c r="I72" s="51"/>
      <c r="J72" s="51"/>
      <c r="K72" s="181"/>
      <c r="L72" s="48"/>
      <c r="M72" s="48"/>
      <c r="N72" s="48"/>
      <c r="O72" s="48"/>
      <c r="P72" s="48"/>
      <c r="Q72" s="184"/>
      <c r="R72" s="45"/>
    </row>
    <row r="73" spans="1:20" ht="19.95" customHeight="1" thickBot="1">
      <c r="K73" s="182"/>
      <c r="L73" s="142"/>
      <c r="M73" s="142"/>
      <c r="N73" s="142"/>
      <c r="O73" s="142"/>
      <c r="P73" s="142"/>
      <c r="Q73" s="185"/>
    </row>
    <row r="74" spans="1:20" ht="43.2" customHeight="1" thickBot="1">
      <c r="A74" s="49" t="s">
        <v>33</v>
      </c>
      <c r="B74" s="40">
        <f>AVERAGEA(B70,B62,B54,B46,B38,B30,B22,B14)</f>
        <v>0.2735177751346351</v>
      </c>
      <c r="C74" s="40">
        <f t="shared" ref="C74:K74" si="117">AVERAGEA(C70,C62,C54,C46,C38,C30,C22,C14)</f>
        <v>0.28609848001009336</v>
      </c>
      <c r="D74" s="40">
        <f t="shared" si="117"/>
        <v>0.29255050505050506</v>
      </c>
      <c r="E74" s="50">
        <f t="shared" si="117"/>
        <v>0.25365384615384617</v>
      </c>
      <c r="F74" s="39">
        <f t="shared" si="117"/>
        <v>0.44701520207638112</v>
      </c>
      <c r="G74" s="40">
        <f t="shared" si="117"/>
        <v>0.4498407323372498</v>
      </c>
      <c r="H74" s="40">
        <f t="shared" si="117"/>
        <v>0.42857142857142849</v>
      </c>
      <c r="I74" s="50">
        <f t="shared" si="117"/>
        <v>0.26476692209450831</v>
      </c>
      <c r="J74" s="40">
        <f t="shared" si="117"/>
        <v>0.44039256192480747</v>
      </c>
      <c r="K74" s="178">
        <f t="shared" si="117"/>
        <v>0.27342068749513432</v>
      </c>
      <c r="L74" s="39">
        <f>AVERAGEA(L70,L62,L54,L46,L38,L30,L22,L14)</f>
        <v>0.28269163993045399</v>
      </c>
      <c r="M74" s="40">
        <f t="shared" ref="M74:R74" si="118">AVERAGEA(M70,M62,M54,M46,M38,M30,M22,M14)</f>
        <v>0.44788845282160394</v>
      </c>
      <c r="N74" s="40">
        <f t="shared" si="118"/>
        <v>0.36459817747715961</v>
      </c>
      <c r="O74" s="40">
        <f t="shared" si="118"/>
        <v>0.36261113534127631</v>
      </c>
      <c r="P74" s="40">
        <f t="shared" si="118"/>
        <v>0.34793709150326801</v>
      </c>
      <c r="Q74" s="50">
        <f t="shared" si="118"/>
        <v>0.25960266585266584</v>
      </c>
      <c r="R74" s="179">
        <f t="shared" si="118"/>
        <v>0.36232867231961002</v>
      </c>
    </row>
    <row r="75" spans="1:20" ht="19.95" customHeight="1" thickBot="1">
      <c r="A75" s="38"/>
    </row>
    <row r="76" spans="1:20" ht="19.95" customHeight="1" thickBot="1">
      <c r="A76" s="41"/>
      <c r="B76" s="224" t="s">
        <v>1</v>
      </c>
      <c r="C76" s="225"/>
      <c r="D76" s="224" t="s">
        <v>2</v>
      </c>
      <c r="E76" s="225"/>
      <c r="F76" s="224" t="s">
        <v>3</v>
      </c>
      <c r="G76" s="225"/>
      <c r="H76" s="231" t="s">
        <v>4</v>
      </c>
      <c r="I76" s="225"/>
      <c r="J76" s="102"/>
      <c r="K76" s="102"/>
    </row>
    <row r="77" spans="1:20" ht="28.2" customHeight="1" thickBot="1">
      <c r="A77" s="47" t="s">
        <v>66</v>
      </c>
      <c r="B77" s="223">
        <f>AVERAGEA(R14,R22)</f>
        <v>0.35696778711484595</v>
      </c>
      <c r="C77" s="220"/>
      <c r="D77" s="223">
        <f>AVERAGEA(R30,R38)</f>
        <v>0.35023582082405613</v>
      </c>
      <c r="E77" s="220"/>
      <c r="F77" s="223">
        <f>AVERAGEA(R46,R54)</f>
        <v>0.41065531435368507</v>
      </c>
      <c r="G77" s="220"/>
      <c r="H77" s="219">
        <f>AVERAGEA(R62,R70)</f>
        <v>0.33145576698585294</v>
      </c>
      <c r="I77" s="220"/>
      <c r="J77" s="103"/>
      <c r="K77" s="103"/>
    </row>
    <row r="79" spans="1:20" ht="19.95" customHeight="1">
      <c r="C79" s="3"/>
    </row>
  </sheetData>
  <mergeCells count="31">
    <mergeCell ref="T4:T5"/>
    <mergeCell ref="L47:M47"/>
    <mergeCell ref="N47:P47"/>
    <mergeCell ref="L55:M55"/>
    <mergeCell ref="N55:P55"/>
    <mergeCell ref="L39:M39"/>
    <mergeCell ref="N39:P39"/>
    <mergeCell ref="R4:R5"/>
    <mergeCell ref="J4:K4"/>
    <mergeCell ref="L4:Q4"/>
    <mergeCell ref="B76:C76"/>
    <mergeCell ref="H76:I76"/>
    <mergeCell ref="B2:R2"/>
    <mergeCell ref="B4:E4"/>
    <mergeCell ref="F4:I4"/>
    <mergeCell ref="B77:C77"/>
    <mergeCell ref="D76:E76"/>
    <mergeCell ref="D77:E77"/>
    <mergeCell ref="F76:G76"/>
    <mergeCell ref="F77:G77"/>
    <mergeCell ref="H77:I77"/>
    <mergeCell ref="L15:M15"/>
    <mergeCell ref="N15:P15"/>
    <mergeCell ref="L23:M23"/>
    <mergeCell ref="N23:P23"/>
    <mergeCell ref="L31:M31"/>
    <mergeCell ref="N31:P31"/>
    <mergeCell ref="L71:M71"/>
    <mergeCell ref="N71:P71"/>
    <mergeCell ref="L63:M63"/>
    <mergeCell ref="N63:P63"/>
  </mergeCells>
  <conditionalFormatting sqref="B15:K15">
    <cfRule type="cellIs" dxfId="62" priority="79" operator="notEqual">
      <formula>B$6</formula>
    </cfRule>
  </conditionalFormatting>
  <conditionalFormatting sqref="B23:K23">
    <cfRule type="cellIs" dxfId="61" priority="78" operator="notEqual">
      <formula>B$6</formula>
    </cfRule>
  </conditionalFormatting>
  <conditionalFormatting sqref="B31:K31">
    <cfRule type="cellIs" dxfId="60" priority="77" operator="notEqual">
      <formula>B$6</formula>
    </cfRule>
  </conditionalFormatting>
  <conditionalFormatting sqref="B39:K39">
    <cfRule type="cellIs" dxfId="59" priority="76" operator="notEqual">
      <formula>B$6</formula>
    </cfRule>
  </conditionalFormatting>
  <conditionalFormatting sqref="B47:K47">
    <cfRule type="cellIs" dxfId="58" priority="75" operator="notEqual">
      <formula>B$6</formula>
    </cfRule>
  </conditionalFormatting>
  <conditionalFormatting sqref="B55:K55">
    <cfRule type="cellIs" dxfId="57" priority="74" operator="notEqual">
      <formula>B$6</formula>
    </cfRule>
  </conditionalFormatting>
  <conditionalFormatting sqref="B63:K63">
    <cfRule type="cellIs" dxfId="56" priority="73" operator="notEqual">
      <formula>B$6</formula>
    </cfRule>
  </conditionalFormatting>
  <conditionalFormatting sqref="B71:K71">
    <cfRule type="cellIs" dxfId="55" priority="72" operator="notEqual">
      <formula>B$6</formula>
    </cfRule>
  </conditionalFormatting>
  <conditionalFormatting sqref="T14">
    <cfRule type="cellIs" dxfId="54" priority="71" operator="notEqual">
      <formula>100%</formula>
    </cfRule>
  </conditionalFormatting>
  <conditionalFormatting sqref="T22">
    <cfRule type="cellIs" dxfId="53" priority="70" operator="notEqual">
      <formula>100%</formula>
    </cfRule>
  </conditionalFormatting>
  <conditionalFormatting sqref="T30">
    <cfRule type="cellIs" dxfId="52" priority="69" operator="notEqual">
      <formula>100%</formula>
    </cfRule>
  </conditionalFormatting>
  <conditionalFormatting sqref="T38">
    <cfRule type="cellIs" dxfId="51" priority="68" operator="notEqual">
      <formula>100%</formula>
    </cfRule>
  </conditionalFormatting>
  <conditionalFormatting sqref="T46">
    <cfRule type="cellIs" dxfId="50" priority="67" operator="notEqual">
      <formula>100%</formula>
    </cfRule>
  </conditionalFormatting>
  <conditionalFormatting sqref="T54">
    <cfRule type="cellIs" dxfId="49" priority="66" operator="notEqual">
      <formula>100%</formula>
    </cfRule>
  </conditionalFormatting>
  <conditionalFormatting sqref="T62">
    <cfRule type="cellIs" dxfId="48" priority="65" operator="notEqual">
      <formula>100%</formula>
    </cfRule>
  </conditionalFormatting>
  <conditionalFormatting sqref="T70">
    <cfRule type="cellIs" dxfId="47" priority="64" operator="notEqual">
      <formula>100%</formula>
    </cfRule>
  </conditionalFormatting>
  <conditionalFormatting sqref="B7:R7">
    <cfRule type="cellIs" dxfId="46" priority="1" operator="greaterThanOrEqual">
      <formula>10%</formula>
    </cfRule>
    <cfRule type="cellIs" dxfId="45" priority="2" operator="lessThanOrEqual">
      <formula>5%</formula>
    </cfRule>
    <cfRule type="cellIs" dxfId="44" priority="3" operator="between">
      <formula>5%</formula>
      <formula>10%</formula>
    </cfRule>
  </conditionalFormatting>
  <pageMargins left="0.7" right="0.7" top="0.75" bottom="0.75" header="0" footer="0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3" id="{37C022B2-E28D-4F90-979C-0E0F4DD83650}">
            <x14:iconSet iconSet="3Triangles" custom="1">
              <x14:cfvo type="percent">
                <xm:f>0</xm:f>
              </x14:cfvo>
              <x14:cfvo type="formula">
                <xm:f>0.8*$R$74</xm:f>
              </x14:cfvo>
              <x14:cfvo type="num">
                <xm:f>$R$74</xm:f>
              </x14:cfvo>
              <x14:cfIcon iconSet="3Triangles" iconId="0"/>
              <x14:cfIcon iconSet="NoIcons" iconId="0"/>
              <x14:cfIcon iconSet="NoIcons" iconId="0"/>
            </x14:iconSet>
          </x14:cfRule>
          <xm:sqref>H77 F77 D77 B77</xm:sqref>
        </x14:conditionalFormatting>
        <x14:conditionalFormatting xmlns:xm="http://schemas.microsoft.com/office/excel/2006/main">
          <x14:cfRule type="iconSet" priority="12" id="{871CD480-3766-46A2-840E-2618023FFDE8}">
            <x14:iconSet iconSet="3Triangles" custom="1">
              <x14:cfvo type="percent">
                <xm:f>0</xm:f>
              </x14:cfvo>
              <x14:cfvo type="formula">
                <xm:f>0.8*$R$14</xm:f>
              </x14:cfvo>
              <x14:cfvo type="num">
                <xm:f>$R$14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B14:Q14</xm:sqref>
        </x14:conditionalFormatting>
        <x14:conditionalFormatting xmlns:xm="http://schemas.microsoft.com/office/excel/2006/main">
          <x14:cfRule type="iconSet" priority="11" id="{8C3E6EF0-56EE-473C-9B46-88AF2A4C2012}">
            <x14:iconSet iconSet="3Triangles" custom="1">
              <x14:cfvo type="percent">
                <xm:f>0</xm:f>
              </x14:cfvo>
              <x14:cfvo type="formula">
                <xm:f>0.8*$R$22</xm:f>
              </x14:cfvo>
              <x14:cfvo type="num">
                <xm:f>$R$22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B22:Q22</xm:sqref>
        </x14:conditionalFormatting>
        <x14:conditionalFormatting xmlns:xm="http://schemas.microsoft.com/office/excel/2006/main">
          <x14:cfRule type="iconSet" priority="10" id="{CBBFDF7E-0283-4505-97BA-A4B6FB629FEE}">
            <x14:iconSet iconSet="3Triangles" custom="1">
              <x14:cfvo type="percent">
                <xm:f>0</xm:f>
              </x14:cfvo>
              <x14:cfvo type="formula">
                <xm:f>0.8*$R$30</xm:f>
              </x14:cfvo>
              <x14:cfvo type="num">
                <xm:f>$R$30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B30:Q30</xm:sqref>
        </x14:conditionalFormatting>
        <x14:conditionalFormatting xmlns:xm="http://schemas.microsoft.com/office/excel/2006/main">
          <x14:cfRule type="iconSet" priority="9" id="{9601A844-A33A-4BBC-8016-172DA2FB5FB5}">
            <x14:iconSet iconSet="3Triangles" custom="1">
              <x14:cfvo type="percent">
                <xm:f>0</xm:f>
              </x14:cfvo>
              <x14:cfvo type="formula">
                <xm:f>0.8*$R$38</xm:f>
              </x14:cfvo>
              <x14:cfvo type="num">
                <xm:f>$R$38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B38:Q38</xm:sqref>
        </x14:conditionalFormatting>
        <x14:conditionalFormatting xmlns:xm="http://schemas.microsoft.com/office/excel/2006/main">
          <x14:cfRule type="iconSet" priority="8" id="{701E2309-658F-4B92-AEAF-940571818258}">
            <x14:iconSet iconSet="3Triangles" custom="1">
              <x14:cfvo type="percent">
                <xm:f>0</xm:f>
              </x14:cfvo>
              <x14:cfvo type="formula">
                <xm:f>0.8*$R$46</xm:f>
              </x14:cfvo>
              <x14:cfvo type="num">
                <xm:f>$R$46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B46:Q46</xm:sqref>
        </x14:conditionalFormatting>
        <x14:conditionalFormatting xmlns:xm="http://schemas.microsoft.com/office/excel/2006/main">
          <x14:cfRule type="iconSet" priority="7" id="{0EA93F49-A151-4E45-A700-2CC13E41A349}">
            <x14:iconSet iconSet="3Triangles" custom="1">
              <x14:cfvo type="percent">
                <xm:f>0</xm:f>
              </x14:cfvo>
              <x14:cfvo type="formula">
                <xm:f>0.8*$R$54</xm:f>
              </x14:cfvo>
              <x14:cfvo type="num">
                <xm:f>$R$54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B54:Q54</xm:sqref>
        </x14:conditionalFormatting>
        <x14:conditionalFormatting xmlns:xm="http://schemas.microsoft.com/office/excel/2006/main">
          <x14:cfRule type="iconSet" priority="6" id="{E1310302-2C8C-4BF5-AD9F-3230016ADD6E}">
            <x14:iconSet iconSet="3Triangles" custom="1">
              <x14:cfvo type="percent">
                <xm:f>0</xm:f>
              </x14:cfvo>
              <x14:cfvo type="formula">
                <xm:f>0.8*$R$62</xm:f>
              </x14:cfvo>
              <x14:cfvo type="num">
                <xm:f>$R$62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B62:Q62</xm:sqref>
        </x14:conditionalFormatting>
        <x14:conditionalFormatting xmlns:xm="http://schemas.microsoft.com/office/excel/2006/main">
          <x14:cfRule type="iconSet" priority="5" id="{908554BE-32F5-4539-A991-DE28062BCCFB}">
            <x14:iconSet iconSet="3Triangles" custom="1">
              <x14:cfvo type="percent">
                <xm:f>0</xm:f>
              </x14:cfvo>
              <x14:cfvo type="formula">
                <xm:f>0.8*$R$70</xm:f>
              </x14:cfvo>
              <x14:cfvo type="num">
                <xm:f>$R$70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B70:Q70</xm:sqref>
        </x14:conditionalFormatting>
        <x14:conditionalFormatting xmlns:xm="http://schemas.microsoft.com/office/excel/2006/main">
          <x14:cfRule type="iconSet" priority="4" id="{4710B158-8502-4CAF-B703-14C2B864082B}">
            <x14:iconSet iconSet="3Triangles" custom="1">
              <x14:cfvo type="percent">
                <xm:f>0</xm:f>
              </x14:cfvo>
              <x14:cfvo type="formula">
                <xm:f>0.8*$R$74</xm:f>
              </x14:cfvo>
              <x14:cfvo type="num">
                <xm:f>$R$74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B74:Q74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86311-5869-4337-88FB-826E5C47B131}">
  <dimension ref="A1:U79"/>
  <sheetViews>
    <sheetView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" sqref="B2:R2"/>
    </sheetView>
  </sheetViews>
  <sheetFormatPr defaultColWidth="14.44140625" defaultRowHeight="19.95" customHeight="1" outlineLevelCol="1"/>
  <cols>
    <col min="1" max="1" width="26.33203125" style="4" customWidth="1"/>
    <col min="2" max="9" width="12.6640625" style="2" customWidth="1"/>
    <col min="10" max="11" width="12.6640625" style="2" customWidth="1" outlineLevel="1"/>
    <col min="12" max="17" width="12.6640625" style="6" customWidth="1" outlineLevel="1"/>
    <col min="18" max="18" width="10.6640625" style="6" customWidth="1"/>
    <col min="19" max="19" width="3.6640625" style="2" customWidth="1"/>
    <col min="20" max="30" width="10.6640625" style="2" customWidth="1"/>
    <col min="31" max="16384" width="14.44140625" style="2"/>
  </cols>
  <sheetData>
    <row r="1" spans="1:21" ht="10.199999999999999" customHeight="1"/>
    <row r="2" spans="1:21" ht="19.95" customHeight="1">
      <c r="B2" s="218" t="s">
        <v>13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</row>
    <row r="3" spans="1:21" ht="19.95" customHeight="1" thickBot="1">
      <c r="A3" s="18"/>
      <c r="B3" s="19"/>
      <c r="C3" s="19"/>
      <c r="D3" s="19"/>
      <c r="E3" s="19"/>
      <c r="F3" s="19"/>
      <c r="G3" s="19"/>
    </row>
    <row r="4" spans="1:21" ht="30" customHeight="1">
      <c r="B4" s="236" t="s">
        <v>26</v>
      </c>
      <c r="C4" s="237"/>
      <c r="D4" s="237"/>
      <c r="E4" s="238"/>
      <c r="F4" s="236" t="s">
        <v>27</v>
      </c>
      <c r="G4" s="237"/>
      <c r="H4" s="237"/>
      <c r="I4" s="238"/>
      <c r="J4" s="226" t="s">
        <v>36</v>
      </c>
      <c r="K4" s="239"/>
      <c r="L4" s="228" t="s">
        <v>15</v>
      </c>
      <c r="M4" s="229"/>
      <c r="N4" s="229"/>
      <c r="O4" s="229"/>
      <c r="P4" s="229"/>
      <c r="Q4" s="230"/>
      <c r="R4" s="234" t="s">
        <v>30</v>
      </c>
      <c r="T4" s="232" t="s">
        <v>14</v>
      </c>
    </row>
    <row r="5" spans="1:21" ht="41.4" customHeight="1" thickBot="1">
      <c r="B5" s="119" t="s">
        <v>6</v>
      </c>
      <c r="C5" s="120" t="s">
        <v>5</v>
      </c>
      <c r="D5" s="120" t="s">
        <v>7</v>
      </c>
      <c r="E5" s="121" t="s">
        <v>8</v>
      </c>
      <c r="F5" s="119" t="s">
        <v>6</v>
      </c>
      <c r="G5" s="120" t="s">
        <v>5</v>
      </c>
      <c r="H5" s="120" t="s">
        <v>7</v>
      </c>
      <c r="I5" s="121" t="s">
        <v>8</v>
      </c>
      <c r="J5" s="122" t="s">
        <v>37</v>
      </c>
      <c r="K5" s="122" t="s">
        <v>38</v>
      </c>
      <c r="L5" s="123" t="s">
        <v>28</v>
      </c>
      <c r="M5" s="124" t="s">
        <v>29</v>
      </c>
      <c r="N5" s="124" t="s">
        <v>9</v>
      </c>
      <c r="O5" s="124" t="s">
        <v>10</v>
      </c>
      <c r="P5" s="124" t="s">
        <v>11</v>
      </c>
      <c r="Q5" s="125" t="s">
        <v>12</v>
      </c>
      <c r="R5" s="240"/>
      <c r="T5" s="233"/>
    </row>
    <row r="6" spans="1:21" ht="27" customHeight="1">
      <c r="A6" s="126" t="s">
        <v>52</v>
      </c>
      <c r="B6" s="130">
        <v>0</v>
      </c>
      <c r="C6" s="131">
        <v>0</v>
      </c>
      <c r="D6" s="131">
        <v>0</v>
      </c>
      <c r="E6" s="137">
        <v>0</v>
      </c>
      <c r="F6" s="130">
        <v>0</v>
      </c>
      <c r="G6" s="131">
        <v>0</v>
      </c>
      <c r="H6" s="131">
        <v>0</v>
      </c>
      <c r="I6" s="137">
        <v>0</v>
      </c>
      <c r="J6" s="130">
        <v>0</v>
      </c>
      <c r="K6" s="137">
        <v>0</v>
      </c>
      <c r="L6" s="139">
        <f>SUM(B6:D6)</f>
        <v>0</v>
      </c>
      <c r="M6" s="132">
        <f>SUM(F6:H6)</f>
        <v>0</v>
      </c>
      <c r="N6" s="132">
        <f>B6+F6</f>
        <v>0</v>
      </c>
      <c r="O6" s="132">
        <f>C6+G6</f>
        <v>0</v>
      </c>
      <c r="P6" s="132">
        <f>D6+H6</f>
        <v>0</v>
      </c>
      <c r="Q6" s="133">
        <f>E6+I6</f>
        <v>0</v>
      </c>
      <c r="R6" s="210">
        <f>L6+M6</f>
        <v>0</v>
      </c>
    </row>
    <row r="7" spans="1:21" ht="27" customHeight="1" thickBot="1">
      <c r="A7" s="129" t="s">
        <v>51</v>
      </c>
      <c r="B7" s="134"/>
      <c r="C7" s="135"/>
      <c r="D7" s="135"/>
      <c r="E7" s="138"/>
      <c r="F7" s="134"/>
      <c r="G7" s="135"/>
      <c r="H7" s="135"/>
      <c r="I7" s="138"/>
      <c r="J7" s="134"/>
      <c r="K7" s="138"/>
      <c r="L7" s="140"/>
      <c r="M7" s="136"/>
      <c r="N7" s="136"/>
      <c r="O7" s="136"/>
      <c r="P7" s="136"/>
      <c r="Q7" s="141"/>
      <c r="R7" s="209"/>
    </row>
    <row r="8" spans="1:21" ht="19.95" customHeight="1" thickBot="1"/>
    <row r="9" spans="1:21" ht="19.95" customHeight="1" thickBot="1">
      <c r="A9" s="20" t="s">
        <v>16</v>
      </c>
    </row>
    <row r="10" spans="1:21" ht="25.5" customHeight="1">
      <c r="A10" s="117" t="s">
        <v>84</v>
      </c>
      <c r="B10" s="23"/>
      <c r="C10" s="21"/>
      <c r="D10" s="21"/>
      <c r="E10" s="22"/>
      <c r="F10" s="23"/>
      <c r="G10" s="21"/>
      <c r="H10" s="21"/>
      <c r="I10" s="104"/>
      <c r="J10" s="109"/>
      <c r="K10" s="110"/>
      <c r="L10" s="107">
        <f>SUM(B10:D10)</f>
        <v>0</v>
      </c>
      <c r="M10" s="25">
        <f>SUM(F10:H10)</f>
        <v>0</v>
      </c>
      <c r="N10" s="25">
        <f>B10+F10</f>
        <v>0</v>
      </c>
      <c r="O10" s="25">
        <f>C10+G10</f>
        <v>0</v>
      </c>
      <c r="P10" s="25">
        <f>D10+H10</f>
        <v>0</v>
      </c>
      <c r="Q10" s="26">
        <f>E10+I10</f>
        <v>0</v>
      </c>
      <c r="R10" s="71">
        <f>L10+M10</f>
        <v>0</v>
      </c>
      <c r="T10" s="16" t="e">
        <f>R10/$R$6</f>
        <v>#DIV/0!</v>
      </c>
    </row>
    <row r="11" spans="1:21" ht="19.95" customHeight="1">
      <c r="A11" s="172" t="s">
        <v>85</v>
      </c>
      <c r="B11" s="29"/>
      <c r="C11" s="27"/>
      <c r="D11" s="27"/>
      <c r="E11" s="28"/>
      <c r="F11" s="29"/>
      <c r="G11" s="27"/>
      <c r="H11" s="27"/>
      <c r="I11" s="105"/>
      <c r="J11" s="61"/>
      <c r="K11" s="111"/>
      <c r="L11" s="108">
        <f>SUM(B11:D11)</f>
        <v>0</v>
      </c>
      <c r="M11" s="7">
        <f>SUM(F11:H11)</f>
        <v>0</v>
      </c>
      <c r="N11" s="7">
        <f t="shared" ref="N11:Q13" si="0">B11+F11</f>
        <v>0</v>
      </c>
      <c r="O11" s="7">
        <f t="shared" si="0"/>
        <v>0</v>
      </c>
      <c r="P11" s="7">
        <f t="shared" si="0"/>
        <v>0</v>
      </c>
      <c r="Q11" s="15">
        <f t="shared" si="0"/>
        <v>0</v>
      </c>
      <c r="R11" s="72">
        <f>L11+M11</f>
        <v>0</v>
      </c>
      <c r="T11" s="17" t="e">
        <f>R11/$R$6</f>
        <v>#DIV/0!</v>
      </c>
    </row>
    <row r="12" spans="1:21" ht="19.95" customHeight="1">
      <c r="A12" s="171" t="s">
        <v>0</v>
      </c>
      <c r="B12" s="29"/>
      <c r="C12" s="27"/>
      <c r="D12" s="27"/>
      <c r="E12" s="28"/>
      <c r="F12" s="29"/>
      <c r="G12" s="27"/>
      <c r="H12" s="27"/>
      <c r="I12" s="105"/>
      <c r="J12" s="61"/>
      <c r="K12" s="111"/>
      <c r="L12" s="108">
        <f>SUM(B12:D12)</f>
        <v>0</v>
      </c>
      <c r="M12" s="7">
        <f>SUM(F12:H12)</f>
        <v>0</v>
      </c>
      <c r="N12" s="7">
        <f t="shared" si="0"/>
        <v>0</v>
      </c>
      <c r="O12" s="7">
        <f t="shared" si="0"/>
        <v>0</v>
      </c>
      <c r="P12" s="7">
        <f t="shared" si="0"/>
        <v>0</v>
      </c>
      <c r="Q12" s="15">
        <f t="shared" si="0"/>
        <v>0</v>
      </c>
      <c r="R12" s="72">
        <f>L12+M12</f>
        <v>0</v>
      </c>
      <c r="T12" s="17" t="e">
        <f>R12/$R$6</f>
        <v>#DIV/0!</v>
      </c>
    </row>
    <row r="13" spans="1:21" ht="19.95" customHeight="1">
      <c r="A13" s="54" t="s">
        <v>25</v>
      </c>
      <c r="B13" s="29"/>
      <c r="C13" s="27"/>
      <c r="D13" s="27"/>
      <c r="E13" s="28"/>
      <c r="F13" s="29"/>
      <c r="G13" s="27"/>
      <c r="H13" s="27"/>
      <c r="I13" s="105"/>
      <c r="J13" s="61"/>
      <c r="K13" s="111"/>
      <c r="L13" s="108">
        <f>SUM(B13:D13)</f>
        <v>0</v>
      </c>
      <c r="M13" s="7">
        <f>SUM(F13:H13)</f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15">
        <f t="shared" si="0"/>
        <v>0</v>
      </c>
      <c r="R13" s="72">
        <f>L13+M13</f>
        <v>0</v>
      </c>
      <c r="T13" s="17" t="e">
        <f>R13/$R$6</f>
        <v>#DIV/0!</v>
      </c>
    </row>
    <row r="14" spans="1:21" ht="19.95" customHeight="1" thickBot="1">
      <c r="A14" s="55" t="s">
        <v>22</v>
      </c>
      <c r="B14" s="33" t="e">
        <f t="shared" ref="B14:R14" si="1">B10/(B$6-B13)</f>
        <v>#DIV/0!</v>
      </c>
      <c r="C14" s="30" t="e">
        <f t="shared" si="1"/>
        <v>#DIV/0!</v>
      </c>
      <c r="D14" s="31" t="e">
        <f t="shared" si="1"/>
        <v>#DIV/0!</v>
      </c>
      <c r="E14" s="32" t="e">
        <f t="shared" si="1"/>
        <v>#DIV/0!</v>
      </c>
      <c r="F14" s="33" t="e">
        <f t="shared" si="1"/>
        <v>#DIV/0!</v>
      </c>
      <c r="G14" s="31" t="e">
        <f t="shared" si="1"/>
        <v>#DIV/0!</v>
      </c>
      <c r="H14" s="31" t="e">
        <f t="shared" si="1"/>
        <v>#DIV/0!</v>
      </c>
      <c r="I14" s="32" t="e">
        <f t="shared" si="1"/>
        <v>#DIV/0!</v>
      </c>
      <c r="J14" s="112" t="e">
        <f t="shared" si="1"/>
        <v>#DIV/0!</v>
      </c>
      <c r="K14" s="177" t="e">
        <f t="shared" si="1"/>
        <v>#DIV/0!</v>
      </c>
      <c r="L14" s="34" t="e">
        <f t="shared" si="1"/>
        <v>#DIV/0!</v>
      </c>
      <c r="M14" s="35" t="e">
        <f t="shared" si="1"/>
        <v>#DIV/0!</v>
      </c>
      <c r="N14" s="35" t="e">
        <f t="shared" si="1"/>
        <v>#DIV/0!</v>
      </c>
      <c r="O14" s="35" t="e">
        <f t="shared" si="1"/>
        <v>#DIV/0!</v>
      </c>
      <c r="P14" s="35" t="e">
        <f t="shared" si="1"/>
        <v>#DIV/0!</v>
      </c>
      <c r="Q14" s="74" t="e">
        <f t="shared" si="1"/>
        <v>#DIV/0!</v>
      </c>
      <c r="R14" s="73" t="e">
        <f t="shared" si="1"/>
        <v>#DIV/0!</v>
      </c>
      <c r="T14" s="36" t="e">
        <f>SUM(T10:T13)</f>
        <v>#DIV/0!</v>
      </c>
      <c r="U14" s="5"/>
    </row>
    <row r="15" spans="1:21" s="46" customFormat="1" ht="15" customHeight="1">
      <c r="A15" s="43"/>
      <c r="B15" s="44">
        <f t="shared" ref="B15:K15" si="2">SUM(B10:B13)</f>
        <v>0</v>
      </c>
      <c r="C15" s="44">
        <f t="shared" si="2"/>
        <v>0</v>
      </c>
      <c r="D15" s="44">
        <f t="shared" si="2"/>
        <v>0</v>
      </c>
      <c r="E15" s="44">
        <f t="shared" si="2"/>
        <v>0</v>
      </c>
      <c r="F15" s="44">
        <f t="shared" si="2"/>
        <v>0</v>
      </c>
      <c r="G15" s="44">
        <f t="shared" si="2"/>
        <v>0</v>
      </c>
      <c r="H15" s="44">
        <f t="shared" si="2"/>
        <v>0</v>
      </c>
      <c r="I15" s="44">
        <f t="shared" si="2"/>
        <v>0</v>
      </c>
      <c r="J15" s="44">
        <f t="shared" si="2"/>
        <v>0</v>
      </c>
      <c r="K15" s="180">
        <f t="shared" si="2"/>
        <v>0</v>
      </c>
      <c r="L15" s="221"/>
      <c r="M15" s="221"/>
      <c r="N15" s="221"/>
      <c r="O15" s="221"/>
      <c r="P15" s="221"/>
      <c r="Q15" s="183"/>
      <c r="R15" s="45"/>
    </row>
    <row r="16" spans="1:21" ht="19.95" customHeight="1" thickBot="1"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21" ht="19.95" customHeight="1" thickBot="1">
      <c r="A17" s="20" t="s">
        <v>17</v>
      </c>
      <c r="K17" s="182"/>
      <c r="Q17" s="185"/>
    </row>
    <row r="18" spans="1:21" ht="27.75" customHeight="1">
      <c r="A18" s="117" t="s">
        <v>84</v>
      </c>
      <c r="B18" s="23"/>
      <c r="C18" s="21"/>
      <c r="D18" s="21"/>
      <c r="E18" s="22"/>
      <c r="F18" s="23"/>
      <c r="G18" s="21"/>
      <c r="H18" s="21"/>
      <c r="I18" s="22"/>
      <c r="J18" s="109"/>
      <c r="K18" s="176"/>
      <c r="L18" s="24">
        <f>SUM(B18:D18)</f>
        <v>0</v>
      </c>
      <c r="M18" s="25">
        <f>SUM(F18:H18)</f>
        <v>0</v>
      </c>
      <c r="N18" s="25">
        <f t="shared" ref="N18:Q21" si="3">B18+F18</f>
        <v>0</v>
      </c>
      <c r="O18" s="25">
        <f t="shared" si="3"/>
        <v>0</v>
      </c>
      <c r="P18" s="25">
        <f t="shared" si="3"/>
        <v>0</v>
      </c>
      <c r="Q18" s="26">
        <f t="shared" si="3"/>
        <v>0</v>
      </c>
      <c r="R18" s="71">
        <f>L18+M18</f>
        <v>0</v>
      </c>
      <c r="T18" s="16" t="e">
        <f>R18/$R$6</f>
        <v>#DIV/0!</v>
      </c>
    </row>
    <row r="19" spans="1:21" ht="19.95" customHeight="1">
      <c r="A19" s="54" t="s">
        <v>85</v>
      </c>
      <c r="B19" s="29"/>
      <c r="C19" s="27"/>
      <c r="D19" s="27"/>
      <c r="E19" s="28"/>
      <c r="F19" s="29"/>
      <c r="G19" s="27"/>
      <c r="H19" s="27"/>
      <c r="I19" s="28"/>
      <c r="J19" s="61"/>
      <c r="K19" s="64"/>
      <c r="L19" s="14">
        <f>SUM(B19:D19)</f>
        <v>0</v>
      </c>
      <c r="M19" s="7">
        <f>SUM(F19:H19)</f>
        <v>0</v>
      </c>
      <c r="N19" s="7">
        <f t="shared" si="3"/>
        <v>0</v>
      </c>
      <c r="O19" s="7">
        <f t="shared" si="3"/>
        <v>0</v>
      </c>
      <c r="P19" s="7">
        <f t="shared" si="3"/>
        <v>0</v>
      </c>
      <c r="Q19" s="15">
        <f t="shared" si="3"/>
        <v>0</v>
      </c>
      <c r="R19" s="72">
        <f>L19+M19</f>
        <v>0</v>
      </c>
      <c r="T19" s="17" t="e">
        <f>R19/$R$6</f>
        <v>#DIV/0!</v>
      </c>
    </row>
    <row r="20" spans="1:21" ht="19.95" customHeight="1">
      <c r="A20" s="54" t="s">
        <v>0</v>
      </c>
      <c r="B20" s="29"/>
      <c r="C20" s="27"/>
      <c r="D20" s="27"/>
      <c r="E20" s="28"/>
      <c r="F20" s="29"/>
      <c r="G20" s="27"/>
      <c r="H20" s="27"/>
      <c r="I20" s="28"/>
      <c r="J20" s="61"/>
      <c r="K20" s="64"/>
      <c r="L20" s="14">
        <f>SUM(B20:D20)</f>
        <v>0</v>
      </c>
      <c r="M20" s="7">
        <f>SUM(F20:H20)</f>
        <v>0</v>
      </c>
      <c r="N20" s="7">
        <f t="shared" si="3"/>
        <v>0</v>
      </c>
      <c r="O20" s="7">
        <f t="shared" si="3"/>
        <v>0</v>
      </c>
      <c r="P20" s="7">
        <f t="shared" si="3"/>
        <v>0</v>
      </c>
      <c r="Q20" s="15">
        <f t="shared" si="3"/>
        <v>0</v>
      </c>
      <c r="R20" s="72">
        <f>L20+M20</f>
        <v>0</v>
      </c>
      <c r="T20" s="17" t="e">
        <f>R20/$R$6</f>
        <v>#DIV/0!</v>
      </c>
    </row>
    <row r="21" spans="1:21" ht="19.95" customHeight="1">
      <c r="A21" s="54" t="s">
        <v>25</v>
      </c>
      <c r="B21" s="29"/>
      <c r="C21" s="27"/>
      <c r="D21" s="27"/>
      <c r="E21" s="28"/>
      <c r="F21" s="29"/>
      <c r="G21" s="27"/>
      <c r="H21" s="27"/>
      <c r="I21" s="28"/>
      <c r="J21" s="61"/>
      <c r="K21" s="64"/>
      <c r="L21" s="14">
        <f>SUM(B21:D21)</f>
        <v>0</v>
      </c>
      <c r="M21" s="7">
        <f>SUM(F21:H21)</f>
        <v>0</v>
      </c>
      <c r="N21" s="7">
        <f t="shared" si="3"/>
        <v>0</v>
      </c>
      <c r="O21" s="7">
        <f t="shared" si="3"/>
        <v>0</v>
      </c>
      <c r="P21" s="7">
        <f t="shared" si="3"/>
        <v>0</v>
      </c>
      <c r="Q21" s="15">
        <f t="shared" si="3"/>
        <v>0</v>
      </c>
      <c r="R21" s="72">
        <f>L21+M21</f>
        <v>0</v>
      </c>
      <c r="T21" s="17" t="e">
        <f>R21/$R$6</f>
        <v>#DIV/0!</v>
      </c>
    </row>
    <row r="22" spans="1:21" ht="19.95" customHeight="1" thickBot="1">
      <c r="A22" s="55" t="s">
        <v>22</v>
      </c>
      <c r="B22" s="33" t="e">
        <f t="shared" ref="B22:R22" si="4">B18/(B$6-B21)</f>
        <v>#DIV/0!</v>
      </c>
      <c r="C22" s="30" t="e">
        <f t="shared" si="4"/>
        <v>#DIV/0!</v>
      </c>
      <c r="D22" s="31" t="e">
        <f t="shared" si="4"/>
        <v>#DIV/0!</v>
      </c>
      <c r="E22" s="32" t="e">
        <f t="shared" si="4"/>
        <v>#DIV/0!</v>
      </c>
      <c r="F22" s="33" t="e">
        <f t="shared" si="4"/>
        <v>#DIV/0!</v>
      </c>
      <c r="G22" s="31" t="e">
        <f t="shared" si="4"/>
        <v>#DIV/0!</v>
      </c>
      <c r="H22" s="31" t="e">
        <f t="shared" si="4"/>
        <v>#DIV/0!</v>
      </c>
      <c r="I22" s="32" t="e">
        <f t="shared" si="4"/>
        <v>#DIV/0!</v>
      </c>
      <c r="J22" s="112" t="e">
        <f t="shared" si="4"/>
        <v>#DIV/0!</v>
      </c>
      <c r="K22" s="177" t="e">
        <f t="shared" si="4"/>
        <v>#DIV/0!</v>
      </c>
      <c r="L22" s="34" t="e">
        <f t="shared" si="4"/>
        <v>#DIV/0!</v>
      </c>
      <c r="M22" s="35" t="e">
        <f t="shared" si="4"/>
        <v>#DIV/0!</v>
      </c>
      <c r="N22" s="35" t="e">
        <f t="shared" si="4"/>
        <v>#DIV/0!</v>
      </c>
      <c r="O22" s="35" t="e">
        <f t="shared" si="4"/>
        <v>#DIV/0!</v>
      </c>
      <c r="P22" s="35" t="e">
        <f t="shared" si="4"/>
        <v>#DIV/0!</v>
      </c>
      <c r="Q22" s="74" t="e">
        <f t="shared" si="4"/>
        <v>#DIV/0!</v>
      </c>
      <c r="R22" s="73" t="e">
        <f t="shared" si="4"/>
        <v>#DIV/0!</v>
      </c>
      <c r="T22" s="36" t="e">
        <f>SUM(T18:T21)</f>
        <v>#DIV/0!</v>
      </c>
      <c r="U22" s="5"/>
    </row>
    <row r="23" spans="1:21" s="46" customFormat="1" ht="15" customHeight="1">
      <c r="A23" s="43"/>
      <c r="B23" s="44">
        <f t="shared" ref="B23:K23" si="5">SUM(B18:B21)</f>
        <v>0</v>
      </c>
      <c r="C23" s="44">
        <f t="shared" si="5"/>
        <v>0</v>
      </c>
      <c r="D23" s="44">
        <f t="shared" si="5"/>
        <v>0</v>
      </c>
      <c r="E23" s="44">
        <f t="shared" si="5"/>
        <v>0</v>
      </c>
      <c r="F23" s="44">
        <f t="shared" si="5"/>
        <v>0</v>
      </c>
      <c r="G23" s="44">
        <f t="shared" si="5"/>
        <v>0</v>
      </c>
      <c r="H23" s="44">
        <f t="shared" si="5"/>
        <v>0</v>
      </c>
      <c r="I23" s="44">
        <f t="shared" si="5"/>
        <v>0</v>
      </c>
      <c r="J23" s="44">
        <f t="shared" si="5"/>
        <v>0</v>
      </c>
      <c r="K23" s="180">
        <f t="shared" si="5"/>
        <v>0</v>
      </c>
      <c r="L23" s="221"/>
      <c r="M23" s="221"/>
      <c r="N23" s="221"/>
      <c r="O23" s="221"/>
      <c r="P23" s="221"/>
      <c r="Q23" s="183"/>
      <c r="R23" s="45"/>
    </row>
    <row r="24" spans="1:21" ht="19.95" customHeight="1" thickBot="1">
      <c r="B24" s="51"/>
      <c r="C24" s="51"/>
      <c r="D24" s="51"/>
      <c r="E24" s="51"/>
      <c r="F24" s="51"/>
      <c r="G24" s="51"/>
      <c r="H24" s="51"/>
      <c r="I24" s="51"/>
      <c r="J24" s="51"/>
      <c r="K24" s="51"/>
    </row>
    <row r="25" spans="1:21" ht="19.95" customHeight="1" thickBot="1">
      <c r="A25" s="20" t="s">
        <v>18</v>
      </c>
      <c r="K25" s="182"/>
      <c r="Q25" s="185"/>
    </row>
    <row r="26" spans="1:21" ht="19.95" customHeight="1">
      <c r="A26" s="117" t="s">
        <v>84</v>
      </c>
      <c r="B26" s="23"/>
      <c r="C26" s="21"/>
      <c r="D26" s="21"/>
      <c r="E26" s="22"/>
      <c r="F26" s="23"/>
      <c r="G26" s="21"/>
      <c r="H26" s="21"/>
      <c r="I26" s="22"/>
      <c r="J26" s="109"/>
      <c r="K26" s="176"/>
      <c r="L26" s="24">
        <f>SUM(B26:D26)</f>
        <v>0</v>
      </c>
      <c r="M26" s="25">
        <f>SUM(F26:H26)</f>
        <v>0</v>
      </c>
      <c r="N26" s="25">
        <f t="shared" ref="N26:Q29" si="6">B26+F26</f>
        <v>0</v>
      </c>
      <c r="O26" s="25">
        <f t="shared" si="6"/>
        <v>0</v>
      </c>
      <c r="P26" s="25">
        <f t="shared" si="6"/>
        <v>0</v>
      </c>
      <c r="Q26" s="26">
        <f t="shared" si="6"/>
        <v>0</v>
      </c>
      <c r="R26" s="71">
        <f>L26+M26</f>
        <v>0</v>
      </c>
      <c r="T26" s="16" t="e">
        <f>R26/$R$6</f>
        <v>#DIV/0!</v>
      </c>
    </row>
    <row r="27" spans="1:21" ht="19.95" customHeight="1">
      <c r="A27" s="54" t="s">
        <v>85</v>
      </c>
      <c r="B27" s="29"/>
      <c r="C27" s="27"/>
      <c r="D27" s="27"/>
      <c r="E27" s="28"/>
      <c r="F27" s="29"/>
      <c r="G27" s="27"/>
      <c r="H27" s="27"/>
      <c r="I27" s="28"/>
      <c r="J27" s="61"/>
      <c r="K27" s="64"/>
      <c r="L27" s="14">
        <f>SUM(B27:D27)</f>
        <v>0</v>
      </c>
      <c r="M27" s="7">
        <f>SUM(F27:H27)</f>
        <v>0</v>
      </c>
      <c r="N27" s="7">
        <f t="shared" si="6"/>
        <v>0</v>
      </c>
      <c r="O27" s="7">
        <f t="shared" si="6"/>
        <v>0</v>
      </c>
      <c r="P27" s="7">
        <f t="shared" si="6"/>
        <v>0</v>
      </c>
      <c r="Q27" s="15">
        <f t="shared" si="6"/>
        <v>0</v>
      </c>
      <c r="R27" s="72">
        <f>L27+M27</f>
        <v>0</v>
      </c>
      <c r="T27" s="17" t="e">
        <f>R27/$R$6</f>
        <v>#DIV/0!</v>
      </c>
    </row>
    <row r="28" spans="1:21" ht="19.95" customHeight="1">
      <c r="A28" s="54" t="s">
        <v>0</v>
      </c>
      <c r="B28" s="29"/>
      <c r="C28" s="27"/>
      <c r="D28" s="27"/>
      <c r="E28" s="28"/>
      <c r="F28" s="29"/>
      <c r="G28" s="27"/>
      <c r="H28" s="27"/>
      <c r="I28" s="28"/>
      <c r="J28" s="61"/>
      <c r="K28" s="64"/>
      <c r="L28" s="14">
        <f>SUM(B28:D28)</f>
        <v>0</v>
      </c>
      <c r="M28" s="7">
        <f>SUM(F28:H28)</f>
        <v>0</v>
      </c>
      <c r="N28" s="7">
        <f t="shared" si="6"/>
        <v>0</v>
      </c>
      <c r="O28" s="7">
        <f t="shared" si="6"/>
        <v>0</v>
      </c>
      <c r="P28" s="7">
        <f t="shared" si="6"/>
        <v>0</v>
      </c>
      <c r="Q28" s="15">
        <f t="shared" si="6"/>
        <v>0</v>
      </c>
      <c r="R28" s="72">
        <f>L28+M28</f>
        <v>0</v>
      </c>
      <c r="T28" s="17" t="e">
        <f>R28/$R$6</f>
        <v>#DIV/0!</v>
      </c>
    </row>
    <row r="29" spans="1:21" ht="19.95" customHeight="1">
      <c r="A29" s="54" t="s">
        <v>25</v>
      </c>
      <c r="B29" s="29"/>
      <c r="C29" s="27"/>
      <c r="D29" s="27"/>
      <c r="E29" s="28"/>
      <c r="F29" s="29"/>
      <c r="G29" s="27"/>
      <c r="H29" s="27"/>
      <c r="I29" s="28"/>
      <c r="J29" s="61"/>
      <c r="K29" s="64"/>
      <c r="L29" s="14">
        <f>SUM(B29:D29)</f>
        <v>0</v>
      </c>
      <c r="M29" s="7">
        <f>SUM(F29:H29)</f>
        <v>0</v>
      </c>
      <c r="N29" s="7">
        <f t="shared" si="6"/>
        <v>0</v>
      </c>
      <c r="O29" s="7">
        <f t="shared" si="6"/>
        <v>0</v>
      </c>
      <c r="P29" s="7">
        <f t="shared" si="6"/>
        <v>0</v>
      </c>
      <c r="Q29" s="15">
        <f t="shared" si="6"/>
        <v>0</v>
      </c>
      <c r="R29" s="72">
        <f>L29+M29</f>
        <v>0</v>
      </c>
      <c r="T29" s="17" t="e">
        <f>R29/$R$6</f>
        <v>#DIV/0!</v>
      </c>
    </row>
    <row r="30" spans="1:21" ht="19.95" customHeight="1" thickBot="1">
      <c r="A30" s="55" t="s">
        <v>22</v>
      </c>
      <c r="B30" s="33" t="e">
        <f t="shared" ref="B30:R30" si="7">B26/(B$6-B29)</f>
        <v>#DIV/0!</v>
      </c>
      <c r="C30" s="30" t="e">
        <f t="shared" si="7"/>
        <v>#DIV/0!</v>
      </c>
      <c r="D30" s="31" t="e">
        <f t="shared" si="7"/>
        <v>#DIV/0!</v>
      </c>
      <c r="E30" s="32" t="e">
        <f t="shared" si="7"/>
        <v>#DIV/0!</v>
      </c>
      <c r="F30" s="33" t="e">
        <f t="shared" si="7"/>
        <v>#DIV/0!</v>
      </c>
      <c r="G30" s="31" t="e">
        <f t="shared" si="7"/>
        <v>#DIV/0!</v>
      </c>
      <c r="H30" s="31" t="e">
        <f t="shared" si="7"/>
        <v>#DIV/0!</v>
      </c>
      <c r="I30" s="32" t="e">
        <f t="shared" si="7"/>
        <v>#DIV/0!</v>
      </c>
      <c r="J30" s="112" t="e">
        <f t="shared" si="7"/>
        <v>#DIV/0!</v>
      </c>
      <c r="K30" s="177" t="e">
        <f t="shared" si="7"/>
        <v>#DIV/0!</v>
      </c>
      <c r="L30" s="34" t="e">
        <f t="shared" si="7"/>
        <v>#DIV/0!</v>
      </c>
      <c r="M30" s="35" t="e">
        <f t="shared" si="7"/>
        <v>#DIV/0!</v>
      </c>
      <c r="N30" s="35" t="e">
        <f t="shared" si="7"/>
        <v>#DIV/0!</v>
      </c>
      <c r="O30" s="35" t="e">
        <f t="shared" si="7"/>
        <v>#DIV/0!</v>
      </c>
      <c r="P30" s="35" t="e">
        <f t="shared" si="7"/>
        <v>#DIV/0!</v>
      </c>
      <c r="Q30" s="74" t="e">
        <f t="shared" si="7"/>
        <v>#DIV/0!</v>
      </c>
      <c r="R30" s="73" t="e">
        <f t="shared" si="7"/>
        <v>#DIV/0!</v>
      </c>
      <c r="T30" s="36" t="e">
        <f>SUM(T26:T29)</f>
        <v>#DIV/0!</v>
      </c>
    </row>
    <row r="31" spans="1:21" s="46" customFormat="1" ht="15" customHeight="1">
      <c r="A31" s="43"/>
      <c r="B31" s="44">
        <f t="shared" ref="B31:K31" si="8">SUM(B26:B29)</f>
        <v>0</v>
      </c>
      <c r="C31" s="44">
        <f t="shared" si="8"/>
        <v>0</v>
      </c>
      <c r="D31" s="44">
        <f t="shared" si="8"/>
        <v>0</v>
      </c>
      <c r="E31" s="44">
        <f t="shared" si="8"/>
        <v>0</v>
      </c>
      <c r="F31" s="44">
        <f t="shared" si="8"/>
        <v>0</v>
      </c>
      <c r="G31" s="44">
        <f t="shared" si="8"/>
        <v>0</v>
      </c>
      <c r="H31" s="44">
        <f t="shared" si="8"/>
        <v>0</v>
      </c>
      <c r="I31" s="44">
        <f t="shared" si="8"/>
        <v>0</v>
      </c>
      <c r="J31" s="44">
        <f t="shared" si="8"/>
        <v>0</v>
      </c>
      <c r="K31" s="180">
        <f t="shared" si="8"/>
        <v>0</v>
      </c>
      <c r="L31" s="241"/>
      <c r="M31" s="241"/>
      <c r="N31" s="241"/>
      <c r="O31" s="241"/>
      <c r="P31" s="241"/>
      <c r="Q31" s="183"/>
      <c r="R31" s="45"/>
    </row>
    <row r="32" spans="1:21" ht="19.95" customHeight="1" thickBot="1"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1:20" ht="19.95" customHeight="1" thickBot="1">
      <c r="A33" s="20" t="s">
        <v>19</v>
      </c>
      <c r="K33" s="182"/>
      <c r="Q33" s="185"/>
    </row>
    <row r="34" spans="1:20" ht="19.95" customHeight="1">
      <c r="A34" s="52" t="s">
        <v>83</v>
      </c>
      <c r="B34" s="58"/>
      <c r="C34" s="59"/>
      <c r="D34" s="59"/>
      <c r="E34" s="115"/>
      <c r="F34" s="58"/>
      <c r="G34" s="59"/>
      <c r="H34" s="59"/>
      <c r="I34" s="115"/>
      <c r="J34" s="99"/>
      <c r="K34" s="62"/>
      <c r="L34" s="66">
        <f>SUM(B34:D34)</f>
        <v>0</v>
      </c>
      <c r="M34" s="67">
        <f>SUM(F34:H34)</f>
        <v>0</v>
      </c>
      <c r="N34" s="67">
        <f t="shared" ref="N34:Q37" si="9">B34+F34</f>
        <v>0</v>
      </c>
      <c r="O34" s="67">
        <f t="shared" si="9"/>
        <v>0</v>
      </c>
      <c r="P34" s="67">
        <f t="shared" si="9"/>
        <v>0</v>
      </c>
      <c r="Q34" s="68">
        <f t="shared" si="9"/>
        <v>0</v>
      </c>
      <c r="R34" s="75">
        <f>L34+M34</f>
        <v>0</v>
      </c>
      <c r="T34" s="16" t="e">
        <f>R34/$R$6</f>
        <v>#DIV/0!</v>
      </c>
    </row>
    <row r="35" spans="1:20" ht="19.95" customHeight="1">
      <c r="A35" s="53" t="s">
        <v>85</v>
      </c>
      <c r="B35" s="60"/>
      <c r="C35" s="56"/>
      <c r="D35" s="56"/>
      <c r="E35" s="116"/>
      <c r="F35" s="60"/>
      <c r="G35" s="56"/>
      <c r="H35" s="56"/>
      <c r="I35" s="116"/>
      <c r="J35" s="100"/>
      <c r="K35" s="63"/>
      <c r="L35" s="69">
        <f>SUM(B35:D35)</f>
        <v>0</v>
      </c>
      <c r="M35" s="65">
        <f>SUM(F35:H35)</f>
        <v>0</v>
      </c>
      <c r="N35" s="65">
        <f t="shared" si="9"/>
        <v>0</v>
      </c>
      <c r="O35" s="65">
        <f t="shared" si="9"/>
        <v>0</v>
      </c>
      <c r="P35" s="65">
        <f t="shared" si="9"/>
        <v>0</v>
      </c>
      <c r="Q35" s="70">
        <f t="shared" si="9"/>
        <v>0</v>
      </c>
      <c r="R35" s="76">
        <f>L35+M35</f>
        <v>0</v>
      </c>
      <c r="T35" s="17" t="e">
        <f>R35/$R$6</f>
        <v>#DIV/0!</v>
      </c>
    </row>
    <row r="36" spans="1:20" ht="19.95" customHeight="1">
      <c r="A36" s="54" t="s">
        <v>0</v>
      </c>
      <c r="B36" s="61"/>
      <c r="C36" s="57"/>
      <c r="D36" s="57"/>
      <c r="E36" s="111"/>
      <c r="F36" s="61"/>
      <c r="G36" s="57"/>
      <c r="H36" s="57"/>
      <c r="I36" s="111"/>
      <c r="J36" s="101"/>
      <c r="K36" s="64"/>
      <c r="L36" s="14">
        <f>SUM(B36:D36)</f>
        <v>0</v>
      </c>
      <c r="M36" s="7">
        <f>SUM(F36:H36)</f>
        <v>0</v>
      </c>
      <c r="N36" s="7">
        <f t="shared" si="9"/>
        <v>0</v>
      </c>
      <c r="O36" s="7">
        <f t="shared" si="9"/>
        <v>0</v>
      </c>
      <c r="P36" s="7">
        <f t="shared" si="9"/>
        <v>0</v>
      </c>
      <c r="Q36" s="15">
        <f t="shared" si="9"/>
        <v>0</v>
      </c>
      <c r="R36" s="72">
        <f>L36+M36</f>
        <v>0</v>
      </c>
      <c r="T36" s="17" t="e">
        <f>R36/$R$6</f>
        <v>#DIV/0!</v>
      </c>
    </row>
    <row r="37" spans="1:20" ht="19.95" customHeight="1">
      <c r="A37" s="54" t="s">
        <v>25</v>
      </c>
      <c r="B37" s="61"/>
      <c r="C37" s="57"/>
      <c r="D37" s="57"/>
      <c r="E37" s="111"/>
      <c r="F37" s="61"/>
      <c r="G37" s="57"/>
      <c r="H37" s="57"/>
      <c r="I37" s="111"/>
      <c r="J37" s="101"/>
      <c r="K37" s="64"/>
      <c r="L37" s="14">
        <f>SUM(B37:D37)</f>
        <v>0</v>
      </c>
      <c r="M37" s="7">
        <f>SUM(F37:H37)</f>
        <v>0</v>
      </c>
      <c r="N37" s="7">
        <f t="shared" si="9"/>
        <v>0</v>
      </c>
      <c r="O37" s="7">
        <f t="shared" si="9"/>
        <v>0</v>
      </c>
      <c r="P37" s="7">
        <f t="shared" si="9"/>
        <v>0</v>
      </c>
      <c r="Q37" s="15">
        <f t="shared" si="9"/>
        <v>0</v>
      </c>
      <c r="R37" s="72">
        <f>L37+M37</f>
        <v>0</v>
      </c>
      <c r="T37" s="17" t="e">
        <f>R37/$R$6</f>
        <v>#DIV/0!</v>
      </c>
    </row>
    <row r="38" spans="1:20" ht="19.95" customHeight="1" thickBot="1">
      <c r="A38" s="55" t="s">
        <v>35</v>
      </c>
      <c r="B38" s="33" t="e">
        <f t="shared" ref="B38:R38" si="10">B35/(B$6-B37)</f>
        <v>#DIV/0!</v>
      </c>
      <c r="C38" s="30" t="e">
        <f t="shared" si="10"/>
        <v>#DIV/0!</v>
      </c>
      <c r="D38" s="31" t="e">
        <f t="shared" si="10"/>
        <v>#DIV/0!</v>
      </c>
      <c r="E38" s="32" t="e">
        <f t="shared" si="10"/>
        <v>#DIV/0!</v>
      </c>
      <c r="F38" s="33" t="e">
        <f t="shared" si="10"/>
        <v>#DIV/0!</v>
      </c>
      <c r="G38" s="31" t="e">
        <f t="shared" si="10"/>
        <v>#DIV/0!</v>
      </c>
      <c r="H38" s="31" t="e">
        <f t="shared" si="10"/>
        <v>#DIV/0!</v>
      </c>
      <c r="I38" s="32" t="e">
        <f t="shared" si="10"/>
        <v>#DIV/0!</v>
      </c>
      <c r="J38" s="118" t="e">
        <f t="shared" si="10"/>
        <v>#DIV/0!</v>
      </c>
      <c r="K38" s="177" t="e">
        <f t="shared" si="10"/>
        <v>#DIV/0!</v>
      </c>
      <c r="L38" s="34" t="e">
        <f t="shared" si="10"/>
        <v>#DIV/0!</v>
      </c>
      <c r="M38" s="35" t="e">
        <f t="shared" si="10"/>
        <v>#DIV/0!</v>
      </c>
      <c r="N38" s="35" t="e">
        <f t="shared" si="10"/>
        <v>#DIV/0!</v>
      </c>
      <c r="O38" s="35" t="e">
        <f t="shared" si="10"/>
        <v>#DIV/0!</v>
      </c>
      <c r="P38" s="35" t="e">
        <f t="shared" si="10"/>
        <v>#DIV/0!</v>
      </c>
      <c r="Q38" s="74" t="e">
        <f t="shared" si="10"/>
        <v>#DIV/0!</v>
      </c>
      <c r="R38" s="73" t="e">
        <f t="shared" si="10"/>
        <v>#DIV/0!</v>
      </c>
      <c r="T38" s="36" t="e">
        <f>SUM(T34:T37)</f>
        <v>#DIV/0!</v>
      </c>
    </row>
    <row r="39" spans="1:20" s="46" customFormat="1" ht="15" customHeight="1">
      <c r="A39" s="43"/>
      <c r="B39" s="44">
        <f t="shared" ref="B39:K39" si="11">SUM(B34:B37)</f>
        <v>0</v>
      </c>
      <c r="C39" s="44">
        <f t="shared" si="11"/>
        <v>0</v>
      </c>
      <c r="D39" s="44">
        <f t="shared" si="11"/>
        <v>0</v>
      </c>
      <c r="E39" s="44">
        <f t="shared" si="11"/>
        <v>0</v>
      </c>
      <c r="F39" s="44">
        <f t="shared" si="11"/>
        <v>0</v>
      </c>
      <c r="G39" s="44">
        <f t="shared" si="11"/>
        <v>0</v>
      </c>
      <c r="H39" s="44">
        <f t="shared" si="11"/>
        <v>0</v>
      </c>
      <c r="I39" s="44">
        <f t="shared" si="11"/>
        <v>0</v>
      </c>
      <c r="J39" s="44">
        <f t="shared" si="11"/>
        <v>0</v>
      </c>
      <c r="K39" s="180">
        <f t="shared" si="11"/>
        <v>0</v>
      </c>
      <c r="L39" s="241"/>
      <c r="M39" s="241"/>
      <c r="N39" s="241"/>
      <c r="O39" s="241"/>
      <c r="P39" s="241"/>
      <c r="Q39" s="183"/>
      <c r="R39" s="45"/>
    </row>
    <row r="40" spans="1:20" ht="19.95" customHeight="1" thickBot="1">
      <c r="B40" s="51"/>
      <c r="C40" s="51"/>
      <c r="D40" s="51"/>
      <c r="E40" s="51"/>
      <c r="F40" s="51"/>
      <c r="G40" s="51"/>
      <c r="H40" s="51"/>
      <c r="I40" s="51"/>
      <c r="J40" s="51"/>
      <c r="K40" s="51"/>
    </row>
    <row r="41" spans="1:20" ht="19.95" customHeight="1" thickBot="1">
      <c r="A41" s="20" t="s">
        <v>20</v>
      </c>
      <c r="K41" s="182"/>
      <c r="Q41" s="185"/>
    </row>
    <row r="42" spans="1:20" ht="19.95" customHeight="1">
      <c r="A42" s="117" t="s">
        <v>84</v>
      </c>
      <c r="B42" s="23"/>
      <c r="C42" s="21"/>
      <c r="D42" s="21"/>
      <c r="E42" s="22"/>
      <c r="F42" s="23"/>
      <c r="G42" s="21"/>
      <c r="H42" s="21"/>
      <c r="I42" s="22"/>
      <c r="J42" s="109"/>
      <c r="K42" s="176"/>
      <c r="L42" s="24">
        <f>SUM(B42:D42)</f>
        <v>0</v>
      </c>
      <c r="M42" s="25">
        <f>SUM(F42:H42)</f>
        <v>0</v>
      </c>
      <c r="N42" s="25">
        <f t="shared" ref="N42:Q45" si="12">B42+F42</f>
        <v>0</v>
      </c>
      <c r="O42" s="25">
        <f t="shared" si="12"/>
        <v>0</v>
      </c>
      <c r="P42" s="25">
        <f t="shared" si="12"/>
        <v>0</v>
      </c>
      <c r="Q42" s="26">
        <f t="shared" si="12"/>
        <v>0</v>
      </c>
      <c r="R42" s="71">
        <f>L42+M42</f>
        <v>0</v>
      </c>
      <c r="T42" s="16" t="e">
        <f>R42/$R$6</f>
        <v>#DIV/0!</v>
      </c>
    </row>
    <row r="43" spans="1:20" ht="19.95" customHeight="1">
      <c r="A43" s="54" t="s">
        <v>85</v>
      </c>
      <c r="B43" s="29"/>
      <c r="C43" s="27"/>
      <c r="D43" s="27"/>
      <c r="E43" s="28"/>
      <c r="F43" s="29"/>
      <c r="G43" s="27"/>
      <c r="H43" s="27"/>
      <c r="I43" s="28"/>
      <c r="J43" s="61"/>
      <c r="K43" s="64"/>
      <c r="L43" s="14">
        <f>SUM(B43:D43)</f>
        <v>0</v>
      </c>
      <c r="M43" s="7">
        <f>SUM(F43:H43)</f>
        <v>0</v>
      </c>
      <c r="N43" s="7">
        <f t="shared" si="12"/>
        <v>0</v>
      </c>
      <c r="O43" s="7">
        <f t="shared" si="12"/>
        <v>0</v>
      </c>
      <c r="P43" s="7">
        <f t="shared" si="12"/>
        <v>0</v>
      </c>
      <c r="Q43" s="15">
        <f t="shared" si="12"/>
        <v>0</v>
      </c>
      <c r="R43" s="72">
        <f>L43+M43</f>
        <v>0</v>
      </c>
      <c r="T43" s="17" t="e">
        <f>R43/$R$6</f>
        <v>#DIV/0!</v>
      </c>
    </row>
    <row r="44" spans="1:20" ht="19.95" customHeight="1">
      <c r="A44" s="54" t="s">
        <v>0</v>
      </c>
      <c r="B44" s="29"/>
      <c r="C44" s="27"/>
      <c r="D44" s="27"/>
      <c r="E44" s="28"/>
      <c r="F44" s="29"/>
      <c r="G44" s="27"/>
      <c r="H44" s="27"/>
      <c r="I44" s="28"/>
      <c r="J44" s="61"/>
      <c r="K44" s="64"/>
      <c r="L44" s="14">
        <f>SUM(B44:D44)</f>
        <v>0</v>
      </c>
      <c r="M44" s="7">
        <f>SUM(F44:H44)</f>
        <v>0</v>
      </c>
      <c r="N44" s="7">
        <f t="shared" si="12"/>
        <v>0</v>
      </c>
      <c r="O44" s="7">
        <f t="shared" si="12"/>
        <v>0</v>
      </c>
      <c r="P44" s="7">
        <f t="shared" si="12"/>
        <v>0</v>
      </c>
      <c r="Q44" s="15">
        <f t="shared" si="12"/>
        <v>0</v>
      </c>
      <c r="R44" s="72">
        <f>L44+M44</f>
        <v>0</v>
      </c>
      <c r="T44" s="17" t="e">
        <f>R44/$R$6</f>
        <v>#DIV/0!</v>
      </c>
    </row>
    <row r="45" spans="1:20" ht="19.95" customHeight="1">
      <c r="A45" s="54" t="s">
        <v>25</v>
      </c>
      <c r="B45" s="29"/>
      <c r="C45" s="27"/>
      <c r="D45" s="27"/>
      <c r="E45" s="28"/>
      <c r="F45" s="29"/>
      <c r="G45" s="27"/>
      <c r="H45" s="27"/>
      <c r="I45" s="28"/>
      <c r="J45" s="61"/>
      <c r="K45" s="64"/>
      <c r="L45" s="14">
        <f>SUM(B45:D45)</f>
        <v>0</v>
      </c>
      <c r="M45" s="7">
        <f>SUM(F45:H45)</f>
        <v>0</v>
      </c>
      <c r="N45" s="7">
        <f t="shared" si="12"/>
        <v>0</v>
      </c>
      <c r="O45" s="7">
        <f t="shared" si="12"/>
        <v>0</v>
      </c>
      <c r="P45" s="7">
        <f t="shared" si="12"/>
        <v>0</v>
      </c>
      <c r="Q45" s="15">
        <f t="shared" si="12"/>
        <v>0</v>
      </c>
      <c r="R45" s="72">
        <f>L45+M45</f>
        <v>0</v>
      </c>
      <c r="T45" s="17" t="e">
        <f>R45/$R$6</f>
        <v>#DIV/0!</v>
      </c>
    </row>
    <row r="46" spans="1:20" ht="19.95" customHeight="1" thickBot="1">
      <c r="A46" s="55" t="s">
        <v>22</v>
      </c>
      <c r="B46" s="33" t="e">
        <f t="shared" ref="B46:R46" si="13">B42/(B$6-B45)</f>
        <v>#DIV/0!</v>
      </c>
      <c r="C46" s="30" t="e">
        <f t="shared" si="13"/>
        <v>#DIV/0!</v>
      </c>
      <c r="D46" s="31" t="e">
        <f t="shared" si="13"/>
        <v>#DIV/0!</v>
      </c>
      <c r="E46" s="32" t="e">
        <f t="shared" si="13"/>
        <v>#DIV/0!</v>
      </c>
      <c r="F46" s="33" t="e">
        <f t="shared" si="13"/>
        <v>#DIV/0!</v>
      </c>
      <c r="G46" s="31" t="e">
        <f t="shared" si="13"/>
        <v>#DIV/0!</v>
      </c>
      <c r="H46" s="31" t="e">
        <f t="shared" si="13"/>
        <v>#DIV/0!</v>
      </c>
      <c r="I46" s="32" t="e">
        <f t="shared" si="13"/>
        <v>#DIV/0!</v>
      </c>
      <c r="J46" s="31" t="e">
        <f t="shared" si="13"/>
        <v>#DIV/0!</v>
      </c>
      <c r="K46" s="106" t="e">
        <f t="shared" si="13"/>
        <v>#DIV/0!</v>
      </c>
      <c r="L46" s="34" t="e">
        <f t="shared" si="13"/>
        <v>#DIV/0!</v>
      </c>
      <c r="M46" s="35" t="e">
        <f t="shared" si="13"/>
        <v>#DIV/0!</v>
      </c>
      <c r="N46" s="35" t="e">
        <f t="shared" si="13"/>
        <v>#DIV/0!</v>
      </c>
      <c r="O46" s="35" t="e">
        <f t="shared" si="13"/>
        <v>#DIV/0!</v>
      </c>
      <c r="P46" s="35" t="e">
        <f t="shared" si="13"/>
        <v>#DIV/0!</v>
      </c>
      <c r="Q46" s="74" t="e">
        <f t="shared" si="13"/>
        <v>#DIV/0!</v>
      </c>
      <c r="R46" s="73" t="e">
        <f t="shared" si="13"/>
        <v>#DIV/0!</v>
      </c>
      <c r="T46" s="36" t="e">
        <f>SUM(T42:T45)</f>
        <v>#DIV/0!</v>
      </c>
    </row>
    <row r="47" spans="1:20" s="46" customFormat="1" ht="15" customHeight="1">
      <c r="A47" s="43"/>
      <c r="B47" s="44">
        <f t="shared" ref="B47:K47" si="14">SUM(B42:B45)</f>
        <v>0</v>
      </c>
      <c r="C47" s="44">
        <f t="shared" si="14"/>
        <v>0</v>
      </c>
      <c r="D47" s="44">
        <f t="shared" si="14"/>
        <v>0</v>
      </c>
      <c r="E47" s="44">
        <f t="shared" si="14"/>
        <v>0</v>
      </c>
      <c r="F47" s="44">
        <f t="shared" si="14"/>
        <v>0</v>
      </c>
      <c r="G47" s="44">
        <f t="shared" si="14"/>
        <v>0</v>
      </c>
      <c r="H47" s="44">
        <f t="shared" si="14"/>
        <v>0</v>
      </c>
      <c r="I47" s="44">
        <f t="shared" si="14"/>
        <v>0</v>
      </c>
      <c r="J47" s="44">
        <f t="shared" si="14"/>
        <v>0</v>
      </c>
      <c r="K47" s="180">
        <f t="shared" si="14"/>
        <v>0</v>
      </c>
      <c r="L47" s="241"/>
      <c r="M47" s="241"/>
      <c r="N47" s="241"/>
      <c r="O47" s="241"/>
      <c r="P47" s="241"/>
      <c r="Q47" s="183"/>
      <c r="R47" s="45"/>
    </row>
    <row r="48" spans="1:20" ht="19.95" customHeight="1" thickBot="1">
      <c r="B48" s="51"/>
      <c r="C48" s="51"/>
      <c r="D48" s="51"/>
      <c r="E48" s="51"/>
      <c r="F48" s="51"/>
      <c r="G48" s="51"/>
      <c r="H48" s="51"/>
      <c r="I48" s="51"/>
      <c r="J48" s="51"/>
      <c r="K48" s="51"/>
    </row>
    <row r="49" spans="1:20" ht="19.95" customHeight="1" thickBot="1">
      <c r="A49" s="20" t="s">
        <v>21</v>
      </c>
      <c r="K49" s="182"/>
      <c r="Q49" s="185"/>
    </row>
    <row r="50" spans="1:20" ht="19.95" customHeight="1">
      <c r="A50" s="117" t="s">
        <v>84</v>
      </c>
      <c r="B50" s="23"/>
      <c r="C50" s="21"/>
      <c r="D50" s="21"/>
      <c r="E50" s="22"/>
      <c r="F50" s="23"/>
      <c r="G50" s="21"/>
      <c r="H50" s="21"/>
      <c r="I50" s="22"/>
      <c r="J50" s="109"/>
      <c r="K50" s="176"/>
      <c r="L50" s="24">
        <f>SUM(B50:D50)</f>
        <v>0</v>
      </c>
      <c r="M50" s="25">
        <f>SUM(F50:H50)</f>
        <v>0</v>
      </c>
      <c r="N50" s="25">
        <f t="shared" ref="N50:Q53" si="15">B50+F50</f>
        <v>0</v>
      </c>
      <c r="O50" s="25">
        <f t="shared" si="15"/>
        <v>0</v>
      </c>
      <c r="P50" s="25">
        <f t="shared" si="15"/>
        <v>0</v>
      </c>
      <c r="Q50" s="26">
        <f t="shared" si="15"/>
        <v>0</v>
      </c>
      <c r="R50" s="71">
        <f>L50+M50</f>
        <v>0</v>
      </c>
      <c r="T50" s="16" t="e">
        <f>R50/$R$6</f>
        <v>#DIV/0!</v>
      </c>
    </row>
    <row r="51" spans="1:20" ht="19.95" customHeight="1">
      <c r="A51" s="54" t="s">
        <v>85</v>
      </c>
      <c r="B51" s="29"/>
      <c r="C51" s="27"/>
      <c r="D51" s="27"/>
      <c r="E51" s="28"/>
      <c r="F51" s="29"/>
      <c r="G51" s="27"/>
      <c r="H51" s="27"/>
      <c r="I51" s="28"/>
      <c r="J51" s="61"/>
      <c r="K51" s="64"/>
      <c r="L51" s="14">
        <f>SUM(B51:D51)</f>
        <v>0</v>
      </c>
      <c r="M51" s="7">
        <f>SUM(F51:H51)</f>
        <v>0</v>
      </c>
      <c r="N51" s="7">
        <f t="shared" si="15"/>
        <v>0</v>
      </c>
      <c r="O51" s="7">
        <f t="shared" si="15"/>
        <v>0</v>
      </c>
      <c r="P51" s="7">
        <f t="shared" si="15"/>
        <v>0</v>
      </c>
      <c r="Q51" s="15">
        <f t="shared" si="15"/>
        <v>0</v>
      </c>
      <c r="R51" s="72">
        <f>L51+M51</f>
        <v>0</v>
      </c>
      <c r="T51" s="17" t="e">
        <f>R51/$R$6</f>
        <v>#DIV/0!</v>
      </c>
    </row>
    <row r="52" spans="1:20" ht="19.95" customHeight="1">
      <c r="A52" s="54" t="s">
        <v>0</v>
      </c>
      <c r="B52" s="29"/>
      <c r="C52" s="27"/>
      <c r="D52" s="27"/>
      <c r="E52" s="28"/>
      <c r="F52" s="29"/>
      <c r="G52" s="27"/>
      <c r="H52" s="27"/>
      <c r="I52" s="28"/>
      <c r="J52" s="61"/>
      <c r="K52" s="64"/>
      <c r="L52" s="14">
        <f>SUM(B52:D52)</f>
        <v>0</v>
      </c>
      <c r="M52" s="7">
        <f>SUM(F52:H52)</f>
        <v>0</v>
      </c>
      <c r="N52" s="7">
        <f t="shared" si="15"/>
        <v>0</v>
      </c>
      <c r="O52" s="7">
        <f t="shared" si="15"/>
        <v>0</v>
      </c>
      <c r="P52" s="7">
        <f t="shared" si="15"/>
        <v>0</v>
      </c>
      <c r="Q52" s="15">
        <f t="shared" si="15"/>
        <v>0</v>
      </c>
      <c r="R52" s="72">
        <f>L52+M52</f>
        <v>0</v>
      </c>
      <c r="T52" s="17" t="e">
        <f>R52/$R$6</f>
        <v>#DIV/0!</v>
      </c>
    </row>
    <row r="53" spans="1:20" ht="19.95" customHeight="1">
      <c r="A53" s="54" t="s">
        <v>25</v>
      </c>
      <c r="B53" s="29"/>
      <c r="C53" s="27"/>
      <c r="D53" s="27"/>
      <c r="E53" s="28"/>
      <c r="F53" s="29"/>
      <c r="G53" s="27"/>
      <c r="H53" s="27"/>
      <c r="I53" s="28"/>
      <c r="J53" s="61"/>
      <c r="K53" s="64"/>
      <c r="L53" s="14">
        <f>SUM(B53:D53)</f>
        <v>0</v>
      </c>
      <c r="M53" s="7">
        <f>SUM(F53:H53)</f>
        <v>0</v>
      </c>
      <c r="N53" s="7">
        <f t="shared" si="15"/>
        <v>0</v>
      </c>
      <c r="O53" s="7">
        <f t="shared" si="15"/>
        <v>0</v>
      </c>
      <c r="P53" s="7">
        <f t="shared" si="15"/>
        <v>0</v>
      </c>
      <c r="Q53" s="15">
        <f t="shared" si="15"/>
        <v>0</v>
      </c>
      <c r="R53" s="72">
        <f>L53+M53</f>
        <v>0</v>
      </c>
      <c r="T53" s="17" t="e">
        <f>R53/$R$6</f>
        <v>#DIV/0!</v>
      </c>
    </row>
    <row r="54" spans="1:20" ht="19.95" customHeight="1" thickBot="1">
      <c r="A54" s="55" t="s">
        <v>22</v>
      </c>
      <c r="B54" s="33" t="e">
        <f t="shared" ref="B54:R54" si="16">B50/(B$6-B53)</f>
        <v>#DIV/0!</v>
      </c>
      <c r="C54" s="30" t="e">
        <f t="shared" si="16"/>
        <v>#DIV/0!</v>
      </c>
      <c r="D54" s="31" t="e">
        <f t="shared" si="16"/>
        <v>#DIV/0!</v>
      </c>
      <c r="E54" s="32" t="e">
        <f t="shared" si="16"/>
        <v>#DIV/0!</v>
      </c>
      <c r="F54" s="33" t="e">
        <f t="shared" si="16"/>
        <v>#DIV/0!</v>
      </c>
      <c r="G54" s="31" t="e">
        <f t="shared" si="16"/>
        <v>#DIV/0!</v>
      </c>
      <c r="H54" s="31" t="e">
        <f t="shared" si="16"/>
        <v>#DIV/0!</v>
      </c>
      <c r="I54" s="32" t="e">
        <f t="shared" si="16"/>
        <v>#DIV/0!</v>
      </c>
      <c r="J54" s="31" t="e">
        <f t="shared" si="16"/>
        <v>#DIV/0!</v>
      </c>
      <c r="K54" s="106" t="e">
        <f t="shared" si="16"/>
        <v>#DIV/0!</v>
      </c>
      <c r="L54" s="34" t="e">
        <f t="shared" si="16"/>
        <v>#DIV/0!</v>
      </c>
      <c r="M54" s="35" t="e">
        <f t="shared" si="16"/>
        <v>#DIV/0!</v>
      </c>
      <c r="N54" s="35" t="e">
        <f t="shared" si="16"/>
        <v>#DIV/0!</v>
      </c>
      <c r="O54" s="35" t="e">
        <f t="shared" si="16"/>
        <v>#DIV/0!</v>
      </c>
      <c r="P54" s="35" t="e">
        <f t="shared" si="16"/>
        <v>#DIV/0!</v>
      </c>
      <c r="Q54" s="74" t="e">
        <f t="shared" si="16"/>
        <v>#DIV/0!</v>
      </c>
      <c r="R54" s="73" t="e">
        <f t="shared" si="16"/>
        <v>#DIV/0!</v>
      </c>
      <c r="T54" s="36" t="e">
        <f>SUM(T50:T53)</f>
        <v>#DIV/0!</v>
      </c>
    </row>
    <row r="55" spans="1:20" s="46" customFormat="1" ht="15" customHeight="1">
      <c r="A55" s="43"/>
      <c r="B55" s="44">
        <f t="shared" ref="B55:K55" si="17">SUM(B50:B53)</f>
        <v>0</v>
      </c>
      <c r="C55" s="44">
        <f t="shared" si="17"/>
        <v>0</v>
      </c>
      <c r="D55" s="44">
        <f t="shared" si="17"/>
        <v>0</v>
      </c>
      <c r="E55" s="44">
        <f t="shared" si="17"/>
        <v>0</v>
      </c>
      <c r="F55" s="44">
        <f t="shared" si="17"/>
        <v>0</v>
      </c>
      <c r="G55" s="44">
        <f t="shared" si="17"/>
        <v>0</v>
      </c>
      <c r="H55" s="44">
        <f t="shared" si="17"/>
        <v>0</v>
      </c>
      <c r="I55" s="44">
        <f t="shared" si="17"/>
        <v>0</v>
      </c>
      <c r="J55" s="44">
        <f t="shared" si="17"/>
        <v>0</v>
      </c>
      <c r="K55" s="180">
        <f t="shared" si="17"/>
        <v>0</v>
      </c>
      <c r="L55" s="241"/>
      <c r="M55" s="241"/>
      <c r="N55" s="241"/>
      <c r="O55" s="241"/>
      <c r="P55" s="241"/>
      <c r="Q55" s="183"/>
      <c r="R55" s="45"/>
    </row>
    <row r="56" spans="1:20" ht="19.95" customHeight="1" thickBot="1"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20" ht="19.95" customHeight="1" thickBot="1">
      <c r="A57" s="20" t="s">
        <v>23</v>
      </c>
      <c r="K57" s="182"/>
      <c r="Q57" s="185"/>
    </row>
    <row r="58" spans="1:20" ht="19.95" customHeight="1">
      <c r="A58" s="117" t="s">
        <v>84</v>
      </c>
      <c r="B58" s="23"/>
      <c r="C58" s="21"/>
      <c r="D58" s="21"/>
      <c r="E58" s="22"/>
      <c r="F58" s="23"/>
      <c r="G58" s="21"/>
      <c r="H58" s="21"/>
      <c r="I58" s="22"/>
      <c r="J58" s="109"/>
      <c r="K58" s="176"/>
      <c r="L58" s="24">
        <f>SUM(B58:D58)</f>
        <v>0</v>
      </c>
      <c r="M58" s="25">
        <f>SUM(F58:H58)</f>
        <v>0</v>
      </c>
      <c r="N58" s="25">
        <f t="shared" ref="N58:Q61" si="18">B58+F58</f>
        <v>0</v>
      </c>
      <c r="O58" s="25">
        <f t="shared" si="18"/>
        <v>0</v>
      </c>
      <c r="P58" s="25">
        <f t="shared" si="18"/>
        <v>0</v>
      </c>
      <c r="Q58" s="26">
        <f t="shared" si="18"/>
        <v>0</v>
      </c>
      <c r="R58" s="71">
        <f>L58+M58</f>
        <v>0</v>
      </c>
      <c r="T58" s="16" t="e">
        <f>R58/$R$6</f>
        <v>#DIV/0!</v>
      </c>
    </row>
    <row r="59" spans="1:20" ht="19.95" customHeight="1">
      <c r="A59" s="54" t="s">
        <v>85</v>
      </c>
      <c r="B59" s="29"/>
      <c r="C59" s="27"/>
      <c r="D59" s="27"/>
      <c r="E59" s="28"/>
      <c r="F59" s="29"/>
      <c r="G59" s="27"/>
      <c r="H59" s="27"/>
      <c r="I59" s="28"/>
      <c r="J59" s="61"/>
      <c r="K59" s="64"/>
      <c r="L59" s="14">
        <f>SUM(B59:D59)</f>
        <v>0</v>
      </c>
      <c r="M59" s="7">
        <f>SUM(F59:H59)</f>
        <v>0</v>
      </c>
      <c r="N59" s="7">
        <f t="shared" si="18"/>
        <v>0</v>
      </c>
      <c r="O59" s="7">
        <f t="shared" si="18"/>
        <v>0</v>
      </c>
      <c r="P59" s="7">
        <f t="shared" si="18"/>
        <v>0</v>
      </c>
      <c r="Q59" s="15">
        <f t="shared" si="18"/>
        <v>0</v>
      </c>
      <c r="R59" s="72">
        <f>L59+M59</f>
        <v>0</v>
      </c>
      <c r="T59" s="17" t="e">
        <f>R59/$R$6</f>
        <v>#DIV/0!</v>
      </c>
    </row>
    <row r="60" spans="1:20" ht="19.95" customHeight="1">
      <c r="A60" s="54" t="s">
        <v>0</v>
      </c>
      <c r="B60" s="29"/>
      <c r="C60" s="27"/>
      <c r="D60" s="27"/>
      <c r="E60" s="28"/>
      <c r="F60" s="29"/>
      <c r="G60" s="27"/>
      <c r="H60" s="27"/>
      <c r="I60" s="28"/>
      <c r="J60" s="61"/>
      <c r="K60" s="64"/>
      <c r="L60" s="14">
        <f>SUM(B60:D60)</f>
        <v>0</v>
      </c>
      <c r="M60" s="7">
        <f>SUM(F60:H60)</f>
        <v>0</v>
      </c>
      <c r="N60" s="7">
        <f t="shared" si="18"/>
        <v>0</v>
      </c>
      <c r="O60" s="7">
        <f t="shared" si="18"/>
        <v>0</v>
      </c>
      <c r="P60" s="7">
        <f t="shared" si="18"/>
        <v>0</v>
      </c>
      <c r="Q60" s="15">
        <f t="shared" si="18"/>
        <v>0</v>
      </c>
      <c r="R60" s="72">
        <f>L60+M60</f>
        <v>0</v>
      </c>
      <c r="T60" s="17" t="e">
        <f>R60/$R$6</f>
        <v>#DIV/0!</v>
      </c>
    </row>
    <row r="61" spans="1:20" ht="19.95" customHeight="1">
      <c r="A61" s="54" t="s">
        <v>25</v>
      </c>
      <c r="B61" s="29"/>
      <c r="C61" s="27"/>
      <c r="D61" s="27"/>
      <c r="E61" s="28"/>
      <c r="F61" s="29"/>
      <c r="G61" s="27"/>
      <c r="H61" s="27"/>
      <c r="I61" s="28"/>
      <c r="J61" s="61"/>
      <c r="K61" s="64"/>
      <c r="L61" s="14">
        <f>SUM(B61:D61)</f>
        <v>0</v>
      </c>
      <c r="M61" s="7">
        <f>SUM(F61:H61)</f>
        <v>0</v>
      </c>
      <c r="N61" s="7">
        <f t="shared" si="18"/>
        <v>0</v>
      </c>
      <c r="O61" s="7">
        <f t="shared" si="18"/>
        <v>0</v>
      </c>
      <c r="P61" s="7">
        <f t="shared" si="18"/>
        <v>0</v>
      </c>
      <c r="Q61" s="15">
        <f t="shared" si="18"/>
        <v>0</v>
      </c>
      <c r="R61" s="72">
        <f>L61+M61</f>
        <v>0</v>
      </c>
      <c r="T61" s="17" t="e">
        <f>R61/$R$6</f>
        <v>#DIV/0!</v>
      </c>
    </row>
    <row r="62" spans="1:20" ht="19.95" customHeight="1" thickBot="1">
      <c r="A62" s="55" t="s">
        <v>22</v>
      </c>
      <c r="B62" s="33" t="e">
        <f t="shared" ref="B62:R62" si="19">B58/(B$6-B61)</f>
        <v>#DIV/0!</v>
      </c>
      <c r="C62" s="30" t="e">
        <f t="shared" si="19"/>
        <v>#DIV/0!</v>
      </c>
      <c r="D62" s="31" t="e">
        <f t="shared" si="19"/>
        <v>#DIV/0!</v>
      </c>
      <c r="E62" s="32" t="e">
        <f t="shared" si="19"/>
        <v>#DIV/0!</v>
      </c>
      <c r="F62" s="33" t="e">
        <f t="shared" si="19"/>
        <v>#DIV/0!</v>
      </c>
      <c r="G62" s="31" t="e">
        <f t="shared" si="19"/>
        <v>#DIV/0!</v>
      </c>
      <c r="H62" s="31" t="e">
        <f t="shared" si="19"/>
        <v>#DIV/0!</v>
      </c>
      <c r="I62" s="32" t="e">
        <f t="shared" si="19"/>
        <v>#DIV/0!</v>
      </c>
      <c r="J62" s="112" t="e">
        <f t="shared" si="19"/>
        <v>#DIV/0!</v>
      </c>
      <c r="K62" s="177" t="e">
        <f t="shared" si="19"/>
        <v>#DIV/0!</v>
      </c>
      <c r="L62" s="34" t="e">
        <f t="shared" si="19"/>
        <v>#DIV/0!</v>
      </c>
      <c r="M62" s="35" t="e">
        <f t="shared" si="19"/>
        <v>#DIV/0!</v>
      </c>
      <c r="N62" s="35" t="e">
        <f t="shared" si="19"/>
        <v>#DIV/0!</v>
      </c>
      <c r="O62" s="35" t="e">
        <f t="shared" si="19"/>
        <v>#DIV/0!</v>
      </c>
      <c r="P62" s="35" t="e">
        <f t="shared" si="19"/>
        <v>#DIV/0!</v>
      </c>
      <c r="Q62" s="74" t="e">
        <f t="shared" si="19"/>
        <v>#DIV/0!</v>
      </c>
      <c r="R62" s="73" t="e">
        <f t="shared" si="19"/>
        <v>#DIV/0!</v>
      </c>
      <c r="T62" s="36" t="e">
        <f>SUM(T58:T61)</f>
        <v>#DIV/0!</v>
      </c>
    </row>
    <row r="63" spans="1:20" s="46" customFormat="1" ht="15" customHeight="1">
      <c r="A63" s="43"/>
      <c r="B63" s="44">
        <f t="shared" ref="B63:K63" si="20">SUM(B58:B61)</f>
        <v>0</v>
      </c>
      <c r="C63" s="44">
        <f t="shared" si="20"/>
        <v>0</v>
      </c>
      <c r="D63" s="44">
        <f t="shared" si="20"/>
        <v>0</v>
      </c>
      <c r="E63" s="44">
        <f t="shared" si="20"/>
        <v>0</v>
      </c>
      <c r="F63" s="44">
        <f t="shared" si="20"/>
        <v>0</v>
      </c>
      <c r="G63" s="44">
        <f t="shared" si="20"/>
        <v>0</v>
      </c>
      <c r="H63" s="44">
        <f t="shared" si="20"/>
        <v>0</v>
      </c>
      <c r="I63" s="44">
        <f t="shared" si="20"/>
        <v>0</v>
      </c>
      <c r="J63" s="44">
        <f t="shared" si="20"/>
        <v>0</v>
      </c>
      <c r="K63" s="180">
        <f t="shared" si="20"/>
        <v>0</v>
      </c>
      <c r="L63" s="221"/>
      <c r="M63" s="221"/>
      <c r="N63" s="221"/>
      <c r="O63" s="221"/>
      <c r="P63" s="221"/>
      <c r="Q63" s="183"/>
      <c r="R63" s="45"/>
    </row>
    <row r="64" spans="1:20" ht="19.95" customHeight="1" thickBot="1">
      <c r="B64" s="51"/>
      <c r="C64" s="51"/>
      <c r="D64" s="51"/>
      <c r="E64" s="51"/>
      <c r="F64" s="51"/>
      <c r="G64" s="51"/>
      <c r="H64" s="51"/>
      <c r="I64" s="51"/>
      <c r="J64" s="51"/>
      <c r="K64" s="51"/>
    </row>
    <row r="65" spans="1:20" ht="19.95" customHeight="1" thickBot="1">
      <c r="A65" s="20" t="s">
        <v>24</v>
      </c>
      <c r="K65" s="182"/>
      <c r="Q65" s="185"/>
    </row>
    <row r="66" spans="1:20" ht="19.95" customHeight="1">
      <c r="A66" s="117" t="s">
        <v>84</v>
      </c>
      <c r="B66" s="23"/>
      <c r="C66" s="21"/>
      <c r="D66" s="21"/>
      <c r="E66" s="22"/>
      <c r="F66" s="23"/>
      <c r="G66" s="21"/>
      <c r="H66" s="21"/>
      <c r="I66" s="22"/>
      <c r="J66" s="109"/>
      <c r="K66" s="176"/>
      <c r="L66" s="24">
        <f>SUM(B66:D66)</f>
        <v>0</v>
      </c>
      <c r="M66" s="25">
        <f>SUM(F66:H66)</f>
        <v>0</v>
      </c>
      <c r="N66" s="25">
        <f t="shared" ref="N66:Q69" si="21">B66+F66</f>
        <v>0</v>
      </c>
      <c r="O66" s="25">
        <f t="shared" si="21"/>
        <v>0</v>
      </c>
      <c r="P66" s="25">
        <f t="shared" si="21"/>
        <v>0</v>
      </c>
      <c r="Q66" s="26">
        <f t="shared" si="21"/>
        <v>0</v>
      </c>
      <c r="R66" s="71">
        <f>L66+M66</f>
        <v>0</v>
      </c>
      <c r="T66" s="16" t="e">
        <f>R66/$R$6</f>
        <v>#DIV/0!</v>
      </c>
    </row>
    <row r="67" spans="1:20" ht="19.95" customHeight="1">
      <c r="A67" s="54" t="s">
        <v>85</v>
      </c>
      <c r="B67" s="29"/>
      <c r="C67" s="27"/>
      <c r="D67" s="27"/>
      <c r="E67" s="28"/>
      <c r="F67" s="29"/>
      <c r="G67" s="27"/>
      <c r="H67" s="27"/>
      <c r="I67" s="28"/>
      <c r="J67" s="61"/>
      <c r="K67" s="64"/>
      <c r="L67" s="14">
        <f>SUM(B67:D67)</f>
        <v>0</v>
      </c>
      <c r="M67" s="7">
        <f>SUM(F67:H67)</f>
        <v>0</v>
      </c>
      <c r="N67" s="7">
        <f t="shared" si="21"/>
        <v>0</v>
      </c>
      <c r="O67" s="7">
        <f t="shared" si="21"/>
        <v>0</v>
      </c>
      <c r="P67" s="7">
        <f t="shared" si="21"/>
        <v>0</v>
      </c>
      <c r="Q67" s="15">
        <f t="shared" si="21"/>
        <v>0</v>
      </c>
      <c r="R67" s="72">
        <f>L67+M67</f>
        <v>0</v>
      </c>
      <c r="T67" s="17" t="e">
        <f>R67/$R$6</f>
        <v>#DIV/0!</v>
      </c>
    </row>
    <row r="68" spans="1:20" ht="19.95" customHeight="1">
      <c r="A68" s="54" t="s">
        <v>0</v>
      </c>
      <c r="B68" s="29"/>
      <c r="C68" s="27"/>
      <c r="D68" s="27"/>
      <c r="E68" s="28"/>
      <c r="F68" s="29"/>
      <c r="G68" s="27"/>
      <c r="H68" s="27"/>
      <c r="I68" s="28"/>
      <c r="J68" s="61"/>
      <c r="K68" s="64"/>
      <c r="L68" s="14">
        <f>SUM(B68:D68)</f>
        <v>0</v>
      </c>
      <c r="M68" s="7">
        <f>SUM(F68:H68)</f>
        <v>0</v>
      </c>
      <c r="N68" s="7">
        <f t="shared" si="21"/>
        <v>0</v>
      </c>
      <c r="O68" s="7">
        <f t="shared" si="21"/>
        <v>0</v>
      </c>
      <c r="P68" s="7">
        <f t="shared" si="21"/>
        <v>0</v>
      </c>
      <c r="Q68" s="15">
        <f t="shared" si="21"/>
        <v>0</v>
      </c>
      <c r="R68" s="72">
        <f>L68+M68</f>
        <v>0</v>
      </c>
      <c r="T68" s="17" t="e">
        <f>R68/$R$6</f>
        <v>#DIV/0!</v>
      </c>
    </row>
    <row r="69" spans="1:20" ht="19.95" customHeight="1">
      <c r="A69" s="54" t="s">
        <v>25</v>
      </c>
      <c r="B69" s="29"/>
      <c r="C69" s="27"/>
      <c r="D69" s="27"/>
      <c r="E69" s="28"/>
      <c r="F69" s="29"/>
      <c r="G69" s="27"/>
      <c r="H69" s="27"/>
      <c r="I69" s="28"/>
      <c r="J69" s="61"/>
      <c r="K69" s="64"/>
      <c r="L69" s="14">
        <f>SUM(B69:D69)</f>
        <v>0</v>
      </c>
      <c r="M69" s="7">
        <f>SUM(F69:H69)</f>
        <v>0</v>
      </c>
      <c r="N69" s="7">
        <f t="shared" si="21"/>
        <v>0</v>
      </c>
      <c r="O69" s="7">
        <f t="shared" si="21"/>
        <v>0</v>
      </c>
      <c r="P69" s="7">
        <f t="shared" si="21"/>
        <v>0</v>
      </c>
      <c r="Q69" s="15">
        <f t="shared" si="21"/>
        <v>0</v>
      </c>
      <c r="R69" s="72">
        <f>L69+M69</f>
        <v>0</v>
      </c>
      <c r="T69" s="17" t="e">
        <f>R69/$R$6</f>
        <v>#DIV/0!</v>
      </c>
    </row>
    <row r="70" spans="1:20" ht="19.95" customHeight="1" thickBot="1">
      <c r="A70" s="55" t="s">
        <v>22</v>
      </c>
      <c r="B70" s="33" t="e">
        <f t="shared" ref="B70:R70" si="22">B66/(B$6-B69)</f>
        <v>#DIV/0!</v>
      </c>
      <c r="C70" s="30" t="e">
        <f t="shared" si="22"/>
        <v>#DIV/0!</v>
      </c>
      <c r="D70" s="31" t="e">
        <f t="shared" si="22"/>
        <v>#DIV/0!</v>
      </c>
      <c r="E70" s="32" t="e">
        <f t="shared" si="22"/>
        <v>#DIV/0!</v>
      </c>
      <c r="F70" s="33" t="e">
        <f t="shared" si="22"/>
        <v>#DIV/0!</v>
      </c>
      <c r="G70" s="31" t="e">
        <f t="shared" si="22"/>
        <v>#DIV/0!</v>
      </c>
      <c r="H70" s="31" t="e">
        <f t="shared" si="22"/>
        <v>#DIV/0!</v>
      </c>
      <c r="I70" s="32" t="e">
        <f t="shared" si="22"/>
        <v>#DIV/0!</v>
      </c>
      <c r="J70" s="112" t="e">
        <f t="shared" si="22"/>
        <v>#DIV/0!</v>
      </c>
      <c r="K70" s="177" t="e">
        <f t="shared" si="22"/>
        <v>#DIV/0!</v>
      </c>
      <c r="L70" s="34" t="e">
        <f t="shared" si="22"/>
        <v>#DIV/0!</v>
      </c>
      <c r="M70" s="35" t="e">
        <f t="shared" si="22"/>
        <v>#DIV/0!</v>
      </c>
      <c r="N70" s="35" t="e">
        <f t="shared" si="22"/>
        <v>#DIV/0!</v>
      </c>
      <c r="O70" s="35" t="e">
        <f t="shared" si="22"/>
        <v>#DIV/0!</v>
      </c>
      <c r="P70" s="35" t="e">
        <f t="shared" si="22"/>
        <v>#DIV/0!</v>
      </c>
      <c r="Q70" s="74" t="e">
        <f t="shared" si="22"/>
        <v>#DIV/0!</v>
      </c>
      <c r="R70" s="73" t="e">
        <f t="shared" si="22"/>
        <v>#DIV/0!</v>
      </c>
      <c r="T70" s="36" t="e">
        <f>SUM(T66:T69)</f>
        <v>#DIV/0!</v>
      </c>
    </row>
    <row r="71" spans="1:20" s="46" customFormat="1" ht="15" customHeight="1">
      <c r="A71" s="43"/>
      <c r="B71" s="44">
        <f t="shared" ref="B71:K71" si="23">SUM(B66:B69)</f>
        <v>0</v>
      </c>
      <c r="C71" s="44">
        <f t="shared" si="23"/>
        <v>0</v>
      </c>
      <c r="D71" s="44">
        <f t="shared" si="23"/>
        <v>0</v>
      </c>
      <c r="E71" s="44">
        <f t="shared" si="23"/>
        <v>0</v>
      </c>
      <c r="F71" s="44">
        <f t="shared" si="23"/>
        <v>0</v>
      </c>
      <c r="G71" s="44">
        <f t="shared" si="23"/>
        <v>0</v>
      </c>
      <c r="H71" s="44">
        <f t="shared" si="23"/>
        <v>0</v>
      </c>
      <c r="I71" s="44">
        <f t="shared" si="23"/>
        <v>0</v>
      </c>
      <c r="J71" s="44">
        <f t="shared" si="23"/>
        <v>0</v>
      </c>
      <c r="K71" s="180">
        <f t="shared" si="23"/>
        <v>0</v>
      </c>
      <c r="L71" s="221"/>
      <c r="M71" s="221"/>
      <c r="N71" s="221"/>
      <c r="O71" s="221"/>
      <c r="P71" s="221"/>
      <c r="Q71" s="183"/>
      <c r="R71" s="45"/>
    </row>
    <row r="72" spans="1:20" s="46" customFormat="1" ht="15" customHeight="1">
      <c r="A72" s="43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48"/>
      <c r="M72" s="48"/>
      <c r="N72" s="48"/>
      <c r="O72" s="48"/>
      <c r="P72" s="48"/>
      <c r="Q72" s="45"/>
      <c r="R72" s="45"/>
    </row>
    <row r="73" spans="1:20" ht="19.95" customHeight="1" thickBot="1">
      <c r="K73" s="182"/>
      <c r="Q73" s="185"/>
    </row>
    <row r="74" spans="1:20" ht="43.2" customHeight="1" thickBot="1">
      <c r="A74" s="49" t="s">
        <v>33</v>
      </c>
      <c r="B74" s="40" t="e">
        <f t="shared" ref="B74:Q74" si="24">AVERAGEA(B70,B62,B54,B46,B38,B30,B22,B14)</f>
        <v>#DIV/0!</v>
      </c>
      <c r="C74" s="40" t="e">
        <f t="shared" si="24"/>
        <v>#DIV/0!</v>
      </c>
      <c r="D74" s="40" t="e">
        <f t="shared" si="24"/>
        <v>#DIV/0!</v>
      </c>
      <c r="E74" s="50" t="e">
        <f t="shared" si="24"/>
        <v>#DIV/0!</v>
      </c>
      <c r="F74" s="39" t="e">
        <f t="shared" si="24"/>
        <v>#DIV/0!</v>
      </c>
      <c r="G74" s="40" t="e">
        <f t="shared" si="24"/>
        <v>#DIV/0!</v>
      </c>
      <c r="H74" s="40" t="e">
        <f t="shared" si="24"/>
        <v>#DIV/0!</v>
      </c>
      <c r="I74" s="50" t="e">
        <f t="shared" si="24"/>
        <v>#DIV/0!</v>
      </c>
      <c r="J74" s="40" t="e">
        <f t="shared" si="24"/>
        <v>#DIV/0!</v>
      </c>
      <c r="K74" s="178" t="e">
        <f t="shared" si="24"/>
        <v>#DIV/0!</v>
      </c>
      <c r="L74" s="39" t="e">
        <f t="shared" si="24"/>
        <v>#DIV/0!</v>
      </c>
      <c r="M74" s="40" t="e">
        <f t="shared" si="24"/>
        <v>#DIV/0!</v>
      </c>
      <c r="N74" s="40" t="e">
        <f t="shared" si="24"/>
        <v>#DIV/0!</v>
      </c>
      <c r="O74" s="40" t="e">
        <f t="shared" si="24"/>
        <v>#DIV/0!</v>
      </c>
      <c r="P74" s="40" t="e">
        <f t="shared" si="24"/>
        <v>#DIV/0!</v>
      </c>
      <c r="Q74" s="50" t="e">
        <f t="shared" si="24"/>
        <v>#DIV/0!</v>
      </c>
      <c r="R74" s="42" t="e">
        <f t="shared" ref="R74" si="25">AVERAGEA(R70,R62,R54,R46,R38,R30,R22,R14)</f>
        <v>#DIV/0!</v>
      </c>
    </row>
    <row r="75" spans="1:20" ht="19.95" customHeight="1" thickBot="1">
      <c r="A75" s="38"/>
    </row>
    <row r="76" spans="1:20" ht="19.95" customHeight="1" thickBot="1">
      <c r="A76" s="41"/>
      <c r="B76" s="224" t="s">
        <v>1</v>
      </c>
      <c r="C76" s="225"/>
      <c r="D76" s="224" t="s">
        <v>2</v>
      </c>
      <c r="E76" s="225"/>
      <c r="F76" s="224" t="s">
        <v>3</v>
      </c>
      <c r="G76" s="225"/>
      <c r="H76" s="231" t="s">
        <v>4</v>
      </c>
      <c r="I76" s="225"/>
      <c r="J76" s="102"/>
      <c r="K76" s="102"/>
    </row>
    <row r="77" spans="1:20" ht="28.2" customHeight="1" thickBot="1">
      <c r="A77" s="47" t="s">
        <v>66</v>
      </c>
      <c r="B77" s="223" t="e">
        <f>AVERAGEA(R14,R22)</f>
        <v>#DIV/0!</v>
      </c>
      <c r="C77" s="220"/>
      <c r="D77" s="223" t="e">
        <f>AVERAGEA(R30,R38)</f>
        <v>#DIV/0!</v>
      </c>
      <c r="E77" s="220"/>
      <c r="F77" s="223" t="e">
        <f>AVERAGEA(R46,R54)</f>
        <v>#DIV/0!</v>
      </c>
      <c r="G77" s="220"/>
      <c r="H77" s="219" t="e">
        <f>AVERAGEA(R62,R70)</f>
        <v>#DIV/0!</v>
      </c>
      <c r="I77" s="220"/>
      <c r="J77" s="103"/>
      <c r="K77" s="103"/>
    </row>
    <row r="79" spans="1:20" ht="19.95" customHeight="1">
      <c r="C79" s="3"/>
    </row>
  </sheetData>
  <mergeCells count="31">
    <mergeCell ref="B2:R2"/>
    <mergeCell ref="B77:C77"/>
    <mergeCell ref="D77:E77"/>
    <mergeCell ref="F77:G77"/>
    <mergeCell ref="H77:I77"/>
    <mergeCell ref="L63:M63"/>
    <mergeCell ref="N63:P63"/>
    <mergeCell ref="L71:M71"/>
    <mergeCell ref="N71:P71"/>
    <mergeCell ref="B76:C76"/>
    <mergeCell ref="D76:E76"/>
    <mergeCell ref="F76:G76"/>
    <mergeCell ref="H76:I76"/>
    <mergeCell ref="L39:M39"/>
    <mergeCell ref="N39:P39"/>
    <mergeCell ref="L47:M47"/>
    <mergeCell ref="N47:P47"/>
    <mergeCell ref="L55:M55"/>
    <mergeCell ref="N55:P55"/>
    <mergeCell ref="L15:M15"/>
    <mergeCell ref="N15:P15"/>
    <mergeCell ref="L23:M23"/>
    <mergeCell ref="N23:P23"/>
    <mergeCell ref="L31:M31"/>
    <mergeCell ref="N31:P31"/>
    <mergeCell ref="T4:T5"/>
    <mergeCell ref="B4:E4"/>
    <mergeCell ref="F4:I4"/>
    <mergeCell ref="J4:K4"/>
    <mergeCell ref="L4:Q4"/>
    <mergeCell ref="R4:R5"/>
  </mergeCells>
  <conditionalFormatting sqref="T14">
    <cfRule type="cellIs" dxfId="43" priority="41" operator="notEqual">
      <formula>100%</formula>
    </cfRule>
  </conditionalFormatting>
  <conditionalFormatting sqref="T22">
    <cfRule type="cellIs" dxfId="42" priority="40" operator="notEqual">
      <formula>100%</formula>
    </cfRule>
  </conditionalFormatting>
  <conditionalFormatting sqref="T30">
    <cfRule type="cellIs" dxfId="41" priority="39" operator="notEqual">
      <formula>100%</formula>
    </cfRule>
  </conditionalFormatting>
  <conditionalFormatting sqref="T38">
    <cfRule type="cellIs" dxfId="40" priority="38" operator="notEqual">
      <formula>100%</formula>
    </cfRule>
  </conditionalFormatting>
  <conditionalFormatting sqref="T46">
    <cfRule type="cellIs" dxfId="39" priority="37" operator="notEqual">
      <formula>100%</formula>
    </cfRule>
  </conditionalFormatting>
  <conditionalFormatting sqref="T54">
    <cfRule type="cellIs" dxfId="38" priority="36" operator="notEqual">
      <formula>100%</formula>
    </cfRule>
  </conditionalFormatting>
  <conditionalFormatting sqref="T62">
    <cfRule type="cellIs" dxfId="37" priority="35" operator="notEqual">
      <formula>100%</formula>
    </cfRule>
  </conditionalFormatting>
  <conditionalFormatting sqref="T70">
    <cfRule type="cellIs" dxfId="36" priority="34" operator="notEqual">
      <formula>100%</formula>
    </cfRule>
  </conditionalFormatting>
  <conditionalFormatting sqref="B7:Q7">
    <cfRule type="cellIs" dxfId="35" priority="31" operator="greaterThanOrEqual">
      <formula>10%</formula>
    </cfRule>
    <cfRule type="cellIs" dxfId="34" priority="32" operator="lessThanOrEqual">
      <formula>5%</formula>
    </cfRule>
    <cfRule type="cellIs" dxfId="33" priority="33" operator="between">
      <formula>5%</formula>
      <formula>10%</formula>
    </cfRule>
  </conditionalFormatting>
  <conditionalFormatting sqref="B15:K15">
    <cfRule type="cellIs" dxfId="32" priority="20" operator="notEqual">
      <formula>B$6</formula>
    </cfRule>
  </conditionalFormatting>
  <conditionalFormatting sqref="B23:K23">
    <cfRule type="cellIs" dxfId="31" priority="19" operator="notEqual">
      <formula>B$6</formula>
    </cfRule>
  </conditionalFormatting>
  <conditionalFormatting sqref="B31:K31">
    <cfRule type="cellIs" dxfId="30" priority="18" operator="notEqual">
      <formula>B$6</formula>
    </cfRule>
  </conditionalFormatting>
  <conditionalFormatting sqref="B39:K39">
    <cfRule type="cellIs" dxfId="29" priority="17" operator="notEqual">
      <formula>B$6</formula>
    </cfRule>
  </conditionalFormatting>
  <conditionalFormatting sqref="B47:K47">
    <cfRule type="cellIs" dxfId="28" priority="16" operator="notEqual">
      <formula>B$6</formula>
    </cfRule>
  </conditionalFormatting>
  <conditionalFormatting sqref="B55:K55">
    <cfRule type="cellIs" dxfId="27" priority="15" operator="notEqual">
      <formula>B$6</formula>
    </cfRule>
  </conditionalFormatting>
  <conditionalFormatting sqref="B63:K63">
    <cfRule type="cellIs" dxfId="26" priority="14" operator="notEqual">
      <formula>B$6</formula>
    </cfRule>
  </conditionalFormatting>
  <conditionalFormatting sqref="B71:K71">
    <cfRule type="cellIs" dxfId="25" priority="13" operator="notEqual">
      <formula>B$6</formula>
    </cfRule>
  </conditionalFormatting>
  <conditionalFormatting sqref="R7">
    <cfRule type="cellIs" dxfId="24" priority="1" operator="greaterThanOrEqual">
      <formula>10%</formula>
    </cfRule>
    <cfRule type="cellIs" dxfId="23" priority="2" operator="lessThanOrEqual">
      <formula>5%</formula>
    </cfRule>
    <cfRule type="cellIs" dxfId="22" priority="3" operator="between">
      <formula>5%</formula>
      <formula>10%</formula>
    </cfRule>
  </conditionalFormatting>
  <pageMargins left="0.7" right="0.7" top="0.75" bottom="0.75" header="0" footer="0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" id="{1250D15F-2D94-4EC3-9AB5-907B564DB6D4}">
            <x14:iconSet iconSet="3Triangles" custom="1">
              <x14:cfvo type="percent">
                <xm:f>0</xm:f>
              </x14:cfvo>
              <x14:cfvo type="formula">
                <xm:f>0.8*$R$74</xm:f>
              </x14:cfvo>
              <x14:cfvo type="num">
                <xm:f>$R$74</xm:f>
              </x14:cfvo>
              <x14:cfIcon iconSet="3Triangles" iconId="0"/>
              <x14:cfIcon iconSet="NoIcons" iconId="0"/>
              <x14:cfIcon iconSet="NoIcons" iconId="0"/>
            </x14:iconSet>
          </x14:cfRule>
          <xm:sqref>H77 F77 D77 B77</xm:sqref>
        </x14:conditionalFormatting>
        <x14:conditionalFormatting xmlns:xm="http://schemas.microsoft.com/office/excel/2006/main">
          <x14:cfRule type="iconSet" priority="12" id="{AD1D3FC0-DE2E-404B-BCF6-CBCA4433711C}">
            <x14:iconSet iconSet="3Triangles" custom="1">
              <x14:cfvo type="percent">
                <xm:f>0</xm:f>
              </x14:cfvo>
              <x14:cfvo type="formula">
                <xm:f>0.8*$R$14</xm:f>
              </x14:cfvo>
              <x14:cfvo type="num">
                <xm:f>$R$14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B14:Q14</xm:sqref>
        </x14:conditionalFormatting>
        <x14:conditionalFormatting xmlns:xm="http://schemas.microsoft.com/office/excel/2006/main">
          <x14:cfRule type="iconSet" priority="11" id="{A59A1289-6C3D-477B-A28F-763CC2BF4769}">
            <x14:iconSet iconSet="3Triangles" custom="1">
              <x14:cfvo type="percent">
                <xm:f>0</xm:f>
              </x14:cfvo>
              <x14:cfvo type="formula">
                <xm:f>0.8*$R$22</xm:f>
              </x14:cfvo>
              <x14:cfvo type="num">
                <xm:f>$R$22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B22:Q22</xm:sqref>
        </x14:conditionalFormatting>
        <x14:conditionalFormatting xmlns:xm="http://schemas.microsoft.com/office/excel/2006/main">
          <x14:cfRule type="iconSet" priority="10" id="{6AB16E49-329E-4611-8E96-801CFB871A3E}">
            <x14:iconSet iconSet="3Triangles" custom="1">
              <x14:cfvo type="percent">
                <xm:f>0</xm:f>
              </x14:cfvo>
              <x14:cfvo type="formula">
                <xm:f>0.8*$R$30</xm:f>
              </x14:cfvo>
              <x14:cfvo type="num">
                <xm:f>$R$30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B30:Q30</xm:sqref>
        </x14:conditionalFormatting>
        <x14:conditionalFormatting xmlns:xm="http://schemas.microsoft.com/office/excel/2006/main">
          <x14:cfRule type="iconSet" priority="9" id="{8A9822E1-3C0F-4953-81D5-E6BE56595393}">
            <x14:iconSet iconSet="3Triangles" custom="1">
              <x14:cfvo type="percent">
                <xm:f>0</xm:f>
              </x14:cfvo>
              <x14:cfvo type="formula">
                <xm:f>0.8*$R$38</xm:f>
              </x14:cfvo>
              <x14:cfvo type="num">
                <xm:f>$R$38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B38:Q38</xm:sqref>
        </x14:conditionalFormatting>
        <x14:conditionalFormatting xmlns:xm="http://schemas.microsoft.com/office/excel/2006/main">
          <x14:cfRule type="iconSet" priority="8" id="{BC6B31E1-9B47-4613-A15E-946CE93A9EB7}">
            <x14:iconSet iconSet="3Triangles" custom="1">
              <x14:cfvo type="percent">
                <xm:f>0</xm:f>
              </x14:cfvo>
              <x14:cfvo type="formula">
                <xm:f>0.8*$R$46</xm:f>
              </x14:cfvo>
              <x14:cfvo type="num">
                <xm:f>$R$46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B46:Q46</xm:sqref>
        </x14:conditionalFormatting>
        <x14:conditionalFormatting xmlns:xm="http://schemas.microsoft.com/office/excel/2006/main">
          <x14:cfRule type="iconSet" priority="7" id="{4AB4C520-A6C0-47CE-87C5-708F81E56418}">
            <x14:iconSet iconSet="3Triangles" custom="1">
              <x14:cfvo type="percent">
                <xm:f>0</xm:f>
              </x14:cfvo>
              <x14:cfvo type="formula">
                <xm:f>0.8*$R$54</xm:f>
              </x14:cfvo>
              <x14:cfvo type="num">
                <xm:f>$R$54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B54:Q54</xm:sqref>
        </x14:conditionalFormatting>
        <x14:conditionalFormatting xmlns:xm="http://schemas.microsoft.com/office/excel/2006/main">
          <x14:cfRule type="iconSet" priority="6" id="{3D5EEC61-ABEB-48A8-9B0C-79DD9F8083D5}">
            <x14:iconSet iconSet="3Triangles" custom="1">
              <x14:cfvo type="percent">
                <xm:f>0</xm:f>
              </x14:cfvo>
              <x14:cfvo type="formula">
                <xm:f>0.8*$R$62</xm:f>
              </x14:cfvo>
              <x14:cfvo type="num">
                <xm:f>$R$62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B62:Q62</xm:sqref>
        </x14:conditionalFormatting>
        <x14:conditionalFormatting xmlns:xm="http://schemas.microsoft.com/office/excel/2006/main">
          <x14:cfRule type="iconSet" priority="5" id="{DB02D433-A9FA-41F5-A7E0-7C1CB1050144}">
            <x14:iconSet iconSet="3Triangles" custom="1">
              <x14:cfvo type="percent">
                <xm:f>0</xm:f>
              </x14:cfvo>
              <x14:cfvo type="formula">
                <xm:f>0.8*$R$70</xm:f>
              </x14:cfvo>
              <x14:cfvo type="num">
                <xm:f>$R$70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B70:Q70</xm:sqref>
        </x14:conditionalFormatting>
        <x14:conditionalFormatting xmlns:xm="http://schemas.microsoft.com/office/excel/2006/main">
          <x14:cfRule type="iconSet" priority="4" id="{8748F5A8-4B73-4D3F-87E8-F58FCCE1F84D}">
            <x14:iconSet iconSet="3Triangles" custom="1">
              <x14:cfvo type="percent">
                <xm:f>0</xm:f>
              </x14:cfvo>
              <x14:cfvo type="formula">
                <xm:f>0.8*$R$74</xm:f>
              </x14:cfvo>
              <x14:cfvo type="num">
                <xm:f>$R$74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B74:Q74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71D1E-8409-471C-BF55-61E5821B2CB2}">
  <dimension ref="A1:U79"/>
  <sheetViews>
    <sheetView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" sqref="B2:R2"/>
    </sheetView>
  </sheetViews>
  <sheetFormatPr defaultColWidth="14.44140625" defaultRowHeight="19.95" customHeight="1" outlineLevelCol="1"/>
  <cols>
    <col min="1" max="1" width="26.33203125" style="4" customWidth="1"/>
    <col min="2" max="9" width="12.6640625" style="2" customWidth="1"/>
    <col min="10" max="11" width="12.6640625" style="2" customWidth="1" outlineLevel="1"/>
    <col min="12" max="17" width="12.6640625" style="6" customWidth="1" outlineLevel="1"/>
    <col min="18" max="18" width="10.6640625" style="6" customWidth="1"/>
    <col min="19" max="19" width="3.6640625" style="2" customWidth="1"/>
    <col min="20" max="30" width="10.6640625" style="2" customWidth="1"/>
    <col min="31" max="16384" width="14.44140625" style="2"/>
  </cols>
  <sheetData>
    <row r="1" spans="1:21" ht="10.199999999999999" customHeight="1"/>
    <row r="2" spans="1:21" ht="19.95" customHeight="1">
      <c r="B2" s="218" t="s">
        <v>13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</row>
    <row r="3" spans="1:21" ht="19.95" customHeight="1" thickBot="1">
      <c r="A3" s="18"/>
      <c r="B3" s="19"/>
      <c r="C3" s="19"/>
      <c r="D3" s="19"/>
      <c r="E3" s="19"/>
      <c r="F3" s="19"/>
      <c r="G3" s="19"/>
    </row>
    <row r="4" spans="1:21" ht="30" customHeight="1">
      <c r="B4" s="236" t="s">
        <v>26</v>
      </c>
      <c r="C4" s="237"/>
      <c r="D4" s="237"/>
      <c r="E4" s="238"/>
      <c r="F4" s="236" t="s">
        <v>27</v>
      </c>
      <c r="G4" s="237"/>
      <c r="H4" s="237"/>
      <c r="I4" s="238"/>
      <c r="J4" s="226" t="s">
        <v>36</v>
      </c>
      <c r="K4" s="239"/>
      <c r="L4" s="228" t="s">
        <v>15</v>
      </c>
      <c r="M4" s="229"/>
      <c r="N4" s="229"/>
      <c r="O4" s="229"/>
      <c r="P4" s="229"/>
      <c r="Q4" s="230"/>
      <c r="R4" s="234" t="s">
        <v>30</v>
      </c>
      <c r="T4" s="232" t="s">
        <v>14</v>
      </c>
    </row>
    <row r="5" spans="1:21" ht="41.4" customHeight="1" thickBot="1">
      <c r="B5" s="119" t="s">
        <v>6</v>
      </c>
      <c r="C5" s="120" t="s">
        <v>5</v>
      </c>
      <c r="D5" s="120" t="s">
        <v>7</v>
      </c>
      <c r="E5" s="121" t="s">
        <v>8</v>
      </c>
      <c r="F5" s="119" t="s">
        <v>6</v>
      </c>
      <c r="G5" s="120" t="s">
        <v>5</v>
      </c>
      <c r="H5" s="120" t="s">
        <v>7</v>
      </c>
      <c r="I5" s="121" t="s">
        <v>8</v>
      </c>
      <c r="J5" s="122" t="s">
        <v>37</v>
      </c>
      <c r="K5" s="122" t="s">
        <v>38</v>
      </c>
      <c r="L5" s="123" t="s">
        <v>28</v>
      </c>
      <c r="M5" s="124" t="s">
        <v>29</v>
      </c>
      <c r="N5" s="124" t="s">
        <v>9</v>
      </c>
      <c r="O5" s="124" t="s">
        <v>10</v>
      </c>
      <c r="P5" s="124" t="s">
        <v>11</v>
      </c>
      <c r="Q5" s="125" t="s">
        <v>12</v>
      </c>
      <c r="R5" s="240"/>
      <c r="T5" s="233"/>
    </row>
    <row r="6" spans="1:21" ht="27" customHeight="1">
      <c r="A6" s="126" t="s">
        <v>52</v>
      </c>
      <c r="B6" s="130">
        <v>0</v>
      </c>
      <c r="C6" s="131">
        <v>0</v>
      </c>
      <c r="D6" s="131">
        <v>0</v>
      </c>
      <c r="E6" s="137">
        <v>0</v>
      </c>
      <c r="F6" s="130">
        <v>0</v>
      </c>
      <c r="G6" s="131">
        <v>0</v>
      </c>
      <c r="H6" s="131">
        <v>0</v>
      </c>
      <c r="I6" s="137">
        <v>0</v>
      </c>
      <c r="J6" s="130">
        <v>0</v>
      </c>
      <c r="K6" s="137">
        <v>0</v>
      </c>
      <c r="L6" s="139">
        <f>SUM(B6:D6)</f>
        <v>0</v>
      </c>
      <c r="M6" s="132">
        <f>SUM(F6:H6)</f>
        <v>0</v>
      </c>
      <c r="N6" s="132">
        <f>B6+F6</f>
        <v>0</v>
      </c>
      <c r="O6" s="132">
        <f>C6+G6</f>
        <v>0</v>
      </c>
      <c r="P6" s="132">
        <f>D6+H6</f>
        <v>0</v>
      </c>
      <c r="Q6" s="133">
        <f>E6+I6</f>
        <v>0</v>
      </c>
      <c r="R6" s="210">
        <f>L6+M6</f>
        <v>0</v>
      </c>
    </row>
    <row r="7" spans="1:21" ht="27" customHeight="1" thickBot="1">
      <c r="A7" s="129" t="s">
        <v>51</v>
      </c>
      <c r="B7" s="134"/>
      <c r="C7" s="135"/>
      <c r="D7" s="135"/>
      <c r="E7" s="138"/>
      <c r="F7" s="134"/>
      <c r="G7" s="135"/>
      <c r="H7" s="135"/>
      <c r="I7" s="138"/>
      <c r="J7" s="134"/>
      <c r="K7" s="138"/>
      <c r="L7" s="140"/>
      <c r="M7" s="136"/>
      <c r="N7" s="136"/>
      <c r="O7" s="136"/>
      <c r="P7" s="136"/>
      <c r="Q7" s="141"/>
      <c r="R7" s="209"/>
    </row>
    <row r="8" spans="1:21" ht="19.95" customHeight="1" thickBot="1"/>
    <row r="9" spans="1:21" ht="19.95" customHeight="1" thickBot="1">
      <c r="A9" s="20" t="s">
        <v>16</v>
      </c>
    </row>
    <row r="10" spans="1:21" ht="25.5" customHeight="1">
      <c r="A10" s="117" t="s">
        <v>84</v>
      </c>
      <c r="B10" s="23"/>
      <c r="C10" s="21"/>
      <c r="D10" s="21"/>
      <c r="E10" s="22"/>
      <c r="F10" s="23"/>
      <c r="G10" s="21"/>
      <c r="H10" s="21"/>
      <c r="I10" s="104"/>
      <c r="J10" s="109"/>
      <c r="K10" s="110"/>
      <c r="L10" s="107">
        <f>SUM(B10:D10)</f>
        <v>0</v>
      </c>
      <c r="M10" s="25">
        <f>SUM(F10:H10)</f>
        <v>0</v>
      </c>
      <c r="N10" s="25">
        <f>B10+F10</f>
        <v>0</v>
      </c>
      <c r="O10" s="25">
        <f>C10+G10</f>
        <v>0</v>
      </c>
      <c r="P10" s="25">
        <f>D10+H10</f>
        <v>0</v>
      </c>
      <c r="Q10" s="26">
        <f>E10+I10</f>
        <v>0</v>
      </c>
      <c r="R10" s="71">
        <f>L10+M10</f>
        <v>0</v>
      </c>
      <c r="T10" s="16" t="e">
        <f>R10/$R$6</f>
        <v>#DIV/0!</v>
      </c>
    </row>
    <row r="11" spans="1:21" ht="19.95" customHeight="1">
      <c r="A11" s="172" t="s">
        <v>85</v>
      </c>
      <c r="B11" s="29"/>
      <c r="C11" s="27"/>
      <c r="D11" s="27"/>
      <c r="E11" s="28"/>
      <c r="F11" s="29"/>
      <c r="G11" s="27"/>
      <c r="H11" s="27"/>
      <c r="I11" s="105"/>
      <c r="J11" s="61"/>
      <c r="K11" s="111"/>
      <c r="L11" s="108">
        <f>SUM(B11:D11)</f>
        <v>0</v>
      </c>
      <c r="M11" s="7">
        <f>SUM(F11:H11)</f>
        <v>0</v>
      </c>
      <c r="N11" s="7">
        <f t="shared" ref="N11:Q13" si="0">B11+F11</f>
        <v>0</v>
      </c>
      <c r="O11" s="7">
        <f t="shared" si="0"/>
        <v>0</v>
      </c>
      <c r="P11" s="7">
        <f t="shared" si="0"/>
        <v>0</v>
      </c>
      <c r="Q11" s="15">
        <f t="shared" si="0"/>
        <v>0</v>
      </c>
      <c r="R11" s="72">
        <f>L11+M11</f>
        <v>0</v>
      </c>
      <c r="T11" s="17" t="e">
        <f>R11/$R$6</f>
        <v>#DIV/0!</v>
      </c>
    </row>
    <row r="12" spans="1:21" ht="19.95" customHeight="1">
      <c r="A12" s="171" t="s">
        <v>0</v>
      </c>
      <c r="B12" s="29"/>
      <c r="C12" s="27"/>
      <c r="D12" s="27"/>
      <c r="E12" s="28"/>
      <c r="F12" s="29"/>
      <c r="G12" s="27"/>
      <c r="H12" s="27"/>
      <c r="I12" s="105"/>
      <c r="J12" s="61"/>
      <c r="K12" s="111"/>
      <c r="L12" s="108">
        <f>SUM(B12:D12)</f>
        <v>0</v>
      </c>
      <c r="M12" s="7">
        <f>SUM(F12:H12)</f>
        <v>0</v>
      </c>
      <c r="N12" s="7">
        <f t="shared" si="0"/>
        <v>0</v>
      </c>
      <c r="O12" s="7">
        <f t="shared" si="0"/>
        <v>0</v>
      </c>
      <c r="P12" s="7">
        <f t="shared" si="0"/>
        <v>0</v>
      </c>
      <c r="Q12" s="15">
        <f t="shared" si="0"/>
        <v>0</v>
      </c>
      <c r="R12" s="72">
        <f>L12+M12</f>
        <v>0</v>
      </c>
      <c r="T12" s="17" t="e">
        <f>R12/$R$6</f>
        <v>#DIV/0!</v>
      </c>
    </row>
    <row r="13" spans="1:21" ht="19.95" customHeight="1">
      <c r="A13" s="54" t="s">
        <v>25</v>
      </c>
      <c r="B13" s="29"/>
      <c r="C13" s="27"/>
      <c r="D13" s="27"/>
      <c r="E13" s="28"/>
      <c r="F13" s="29"/>
      <c r="G13" s="27"/>
      <c r="H13" s="27"/>
      <c r="I13" s="105"/>
      <c r="J13" s="61"/>
      <c r="K13" s="111"/>
      <c r="L13" s="108">
        <f>SUM(B13:D13)</f>
        <v>0</v>
      </c>
      <c r="M13" s="7">
        <f>SUM(F13:H13)</f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15">
        <f t="shared" si="0"/>
        <v>0</v>
      </c>
      <c r="R13" s="72">
        <f>L13+M13</f>
        <v>0</v>
      </c>
      <c r="T13" s="17" t="e">
        <f>R13/$R$6</f>
        <v>#DIV/0!</v>
      </c>
    </row>
    <row r="14" spans="1:21" ht="19.95" customHeight="1" thickBot="1">
      <c r="A14" s="55" t="s">
        <v>22</v>
      </c>
      <c r="B14" s="33" t="e">
        <f t="shared" ref="B14:R14" si="1">B10/(B$6-B13)</f>
        <v>#DIV/0!</v>
      </c>
      <c r="C14" s="30" t="e">
        <f t="shared" si="1"/>
        <v>#DIV/0!</v>
      </c>
      <c r="D14" s="31" t="e">
        <f t="shared" si="1"/>
        <v>#DIV/0!</v>
      </c>
      <c r="E14" s="32" t="e">
        <f t="shared" si="1"/>
        <v>#DIV/0!</v>
      </c>
      <c r="F14" s="33" t="e">
        <f t="shared" si="1"/>
        <v>#DIV/0!</v>
      </c>
      <c r="G14" s="31" t="e">
        <f t="shared" si="1"/>
        <v>#DIV/0!</v>
      </c>
      <c r="H14" s="31" t="e">
        <f t="shared" si="1"/>
        <v>#DIV/0!</v>
      </c>
      <c r="I14" s="32" t="e">
        <f t="shared" si="1"/>
        <v>#DIV/0!</v>
      </c>
      <c r="J14" s="112" t="e">
        <f t="shared" si="1"/>
        <v>#DIV/0!</v>
      </c>
      <c r="K14" s="177" t="e">
        <f t="shared" si="1"/>
        <v>#DIV/0!</v>
      </c>
      <c r="L14" s="34" t="e">
        <f t="shared" si="1"/>
        <v>#DIV/0!</v>
      </c>
      <c r="M14" s="35" t="e">
        <f t="shared" si="1"/>
        <v>#DIV/0!</v>
      </c>
      <c r="N14" s="35" t="e">
        <f t="shared" si="1"/>
        <v>#DIV/0!</v>
      </c>
      <c r="O14" s="35" t="e">
        <f t="shared" si="1"/>
        <v>#DIV/0!</v>
      </c>
      <c r="P14" s="35" t="e">
        <f t="shared" si="1"/>
        <v>#DIV/0!</v>
      </c>
      <c r="Q14" s="74" t="e">
        <f t="shared" si="1"/>
        <v>#DIV/0!</v>
      </c>
      <c r="R14" s="73" t="e">
        <f t="shared" si="1"/>
        <v>#DIV/0!</v>
      </c>
      <c r="T14" s="36" t="e">
        <f>SUM(T10:T13)</f>
        <v>#DIV/0!</v>
      </c>
      <c r="U14" s="5"/>
    </row>
    <row r="15" spans="1:21" s="46" customFormat="1" ht="15" customHeight="1">
      <c r="A15" s="43"/>
      <c r="B15" s="44">
        <f t="shared" ref="B15:K15" si="2">SUM(B10:B13)</f>
        <v>0</v>
      </c>
      <c r="C15" s="44">
        <f t="shared" si="2"/>
        <v>0</v>
      </c>
      <c r="D15" s="44">
        <f t="shared" si="2"/>
        <v>0</v>
      </c>
      <c r="E15" s="44">
        <f t="shared" si="2"/>
        <v>0</v>
      </c>
      <c r="F15" s="44">
        <f t="shared" si="2"/>
        <v>0</v>
      </c>
      <c r="G15" s="44">
        <f t="shared" si="2"/>
        <v>0</v>
      </c>
      <c r="H15" s="44">
        <f t="shared" si="2"/>
        <v>0</v>
      </c>
      <c r="I15" s="44">
        <f t="shared" si="2"/>
        <v>0</v>
      </c>
      <c r="J15" s="44">
        <f t="shared" si="2"/>
        <v>0</v>
      </c>
      <c r="K15" s="180">
        <f t="shared" si="2"/>
        <v>0</v>
      </c>
      <c r="L15" s="221"/>
      <c r="M15" s="221"/>
      <c r="N15" s="221"/>
      <c r="O15" s="221"/>
      <c r="P15" s="221"/>
      <c r="Q15" s="183"/>
      <c r="R15" s="45"/>
    </row>
    <row r="16" spans="1:21" ht="19.95" customHeight="1" thickBot="1"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21" ht="19.95" customHeight="1" thickBot="1">
      <c r="A17" s="20" t="s">
        <v>17</v>
      </c>
      <c r="K17" s="182"/>
      <c r="Q17" s="185"/>
    </row>
    <row r="18" spans="1:21" ht="27.75" customHeight="1">
      <c r="A18" s="117" t="s">
        <v>84</v>
      </c>
      <c r="B18" s="23"/>
      <c r="C18" s="21"/>
      <c r="D18" s="21"/>
      <c r="E18" s="22"/>
      <c r="F18" s="23"/>
      <c r="G18" s="21"/>
      <c r="H18" s="21"/>
      <c r="I18" s="22"/>
      <c r="J18" s="109"/>
      <c r="K18" s="176"/>
      <c r="L18" s="24">
        <f>SUM(B18:D18)</f>
        <v>0</v>
      </c>
      <c r="M18" s="25">
        <f>SUM(F18:H18)</f>
        <v>0</v>
      </c>
      <c r="N18" s="25">
        <f t="shared" ref="N18:Q21" si="3">B18+F18</f>
        <v>0</v>
      </c>
      <c r="O18" s="25">
        <f t="shared" si="3"/>
        <v>0</v>
      </c>
      <c r="P18" s="25">
        <f t="shared" si="3"/>
        <v>0</v>
      </c>
      <c r="Q18" s="26">
        <f t="shared" si="3"/>
        <v>0</v>
      </c>
      <c r="R18" s="71">
        <f>L18+M18</f>
        <v>0</v>
      </c>
      <c r="T18" s="16" t="e">
        <f>R18/$R$6</f>
        <v>#DIV/0!</v>
      </c>
    </row>
    <row r="19" spans="1:21" ht="19.95" customHeight="1">
      <c r="A19" s="54" t="s">
        <v>85</v>
      </c>
      <c r="B19" s="29"/>
      <c r="C19" s="27"/>
      <c r="D19" s="27"/>
      <c r="E19" s="28"/>
      <c r="F19" s="29"/>
      <c r="G19" s="27"/>
      <c r="H19" s="27"/>
      <c r="I19" s="28"/>
      <c r="J19" s="61"/>
      <c r="K19" s="64"/>
      <c r="L19" s="14">
        <f>SUM(B19:D19)</f>
        <v>0</v>
      </c>
      <c r="M19" s="7">
        <f>SUM(F19:H19)</f>
        <v>0</v>
      </c>
      <c r="N19" s="7">
        <f t="shared" si="3"/>
        <v>0</v>
      </c>
      <c r="O19" s="7">
        <f t="shared" si="3"/>
        <v>0</v>
      </c>
      <c r="P19" s="7">
        <f t="shared" si="3"/>
        <v>0</v>
      </c>
      <c r="Q19" s="15">
        <f t="shared" si="3"/>
        <v>0</v>
      </c>
      <c r="R19" s="72">
        <f>L19+M19</f>
        <v>0</v>
      </c>
      <c r="T19" s="17" t="e">
        <f>R19/$R$6</f>
        <v>#DIV/0!</v>
      </c>
    </row>
    <row r="20" spans="1:21" ht="19.95" customHeight="1">
      <c r="A20" s="54" t="s">
        <v>0</v>
      </c>
      <c r="B20" s="29"/>
      <c r="C20" s="27"/>
      <c r="D20" s="27"/>
      <c r="E20" s="28"/>
      <c r="F20" s="29"/>
      <c r="G20" s="27"/>
      <c r="H20" s="27"/>
      <c r="I20" s="28"/>
      <c r="J20" s="61"/>
      <c r="K20" s="64"/>
      <c r="L20" s="14">
        <f>SUM(B20:D20)</f>
        <v>0</v>
      </c>
      <c r="M20" s="7">
        <f>SUM(F20:H20)</f>
        <v>0</v>
      </c>
      <c r="N20" s="7">
        <f t="shared" si="3"/>
        <v>0</v>
      </c>
      <c r="O20" s="7">
        <f t="shared" si="3"/>
        <v>0</v>
      </c>
      <c r="P20" s="7">
        <f t="shared" si="3"/>
        <v>0</v>
      </c>
      <c r="Q20" s="15">
        <f t="shared" si="3"/>
        <v>0</v>
      </c>
      <c r="R20" s="72">
        <f>L20+M20</f>
        <v>0</v>
      </c>
      <c r="T20" s="17" t="e">
        <f>R20/$R$6</f>
        <v>#DIV/0!</v>
      </c>
    </row>
    <row r="21" spans="1:21" ht="19.95" customHeight="1">
      <c r="A21" s="54" t="s">
        <v>25</v>
      </c>
      <c r="B21" s="29"/>
      <c r="C21" s="27"/>
      <c r="D21" s="27"/>
      <c r="E21" s="28"/>
      <c r="F21" s="29"/>
      <c r="G21" s="27"/>
      <c r="H21" s="27"/>
      <c r="I21" s="28"/>
      <c r="J21" s="61"/>
      <c r="K21" s="64"/>
      <c r="L21" s="14">
        <f>SUM(B21:D21)</f>
        <v>0</v>
      </c>
      <c r="M21" s="7">
        <f>SUM(F21:H21)</f>
        <v>0</v>
      </c>
      <c r="N21" s="7">
        <f t="shared" si="3"/>
        <v>0</v>
      </c>
      <c r="O21" s="7">
        <f t="shared" si="3"/>
        <v>0</v>
      </c>
      <c r="P21" s="7">
        <f t="shared" si="3"/>
        <v>0</v>
      </c>
      <c r="Q21" s="15">
        <f t="shared" si="3"/>
        <v>0</v>
      </c>
      <c r="R21" s="72">
        <f>L21+M21</f>
        <v>0</v>
      </c>
      <c r="T21" s="17" t="e">
        <f>R21/$R$6</f>
        <v>#DIV/0!</v>
      </c>
    </row>
    <row r="22" spans="1:21" ht="19.95" customHeight="1" thickBot="1">
      <c r="A22" s="55" t="s">
        <v>22</v>
      </c>
      <c r="B22" s="33" t="e">
        <f t="shared" ref="B22:R22" si="4">B18/(B$6-B21)</f>
        <v>#DIV/0!</v>
      </c>
      <c r="C22" s="30" t="e">
        <f t="shared" si="4"/>
        <v>#DIV/0!</v>
      </c>
      <c r="D22" s="31" t="e">
        <f t="shared" si="4"/>
        <v>#DIV/0!</v>
      </c>
      <c r="E22" s="32" t="e">
        <f t="shared" si="4"/>
        <v>#DIV/0!</v>
      </c>
      <c r="F22" s="33" t="e">
        <f t="shared" si="4"/>
        <v>#DIV/0!</v>
      </c>
      <c r="G22" s="31" t="e">
        <f t="shared" si="4"/>
        <v>#DIV/0!</v>
      </c>
      <c r="H22" s="31" t="e">
        <f t="shared" si="4"/>
        <v>#DIV/0!</v>
      </c>
      <c r="I22" s="32" t="e">
        <f t="shared" si="4"/>
        <v>#DIV/0!</v>
      </c>
      <c r="J22" s="112" t="e">
        <f t="shared" si="4"/>
        <v>#DIV/0!</v>
      </c>
      <c r="K22" s="177" t="e">
        <f t="shared" si="4"/>
        <v>#DIV/0!</v>
      </c>
      <c r="L22" s="34" t="e">
        <f t="shared" si="4"/>
        <v>#DIV/0!</v>
      </c>
      <c r="M22" s="35" t="e">
        <f t="shared" si="4"/>
        <v>#DIV/0!</v>
      </c>
      <c r="N22" s="35" t="e">
        <f t="shared" si="4"/>
        <v>#DIV/0!</v>
      </c>
      <c r="O22" s="35" t="e">
        <f t="shared" si="4"/>
        <v>#DIV/0!</v>
      </c>
      <c r="P22" s="35" t="e">
        <f t="shared" si="4"/>
        <v>#DIV/0!</v>
      </c>
      <c r="Q22" s="74" t="e">
        <f t="shared" si="4"/>
        <v>#DIV/0!</v>
      </c>
      <c r="R22" s="73" t="e">
        <f t="shared" si="4"/>
        <v>#DIV/0!</v>
      </c>
      <c r="T22" s="36" t="e">
        <f>SUM(T18:T21)</f>
        <v>#DIV/0!</v>
      </c>
      <c r="U22" s="5"/>
    </row>
    <row r="23" spans="1:21" s="46" customFormat="1" ht="15" customHeight="1">
      <c r="A23" s="43"/>
      <c r="B23" s="44">
        <f t="shared" ref="B23:K23" si="5">SUM(B18:B21)</f>
        <v>0</v>
      </c>
      <c r="C23" s="44">
        <f t="shared" si="5"/>
        <v>0</v>
      </c>
      <c r="D23" s="44">
        <f t="shared" si="5"/>
        <v>0</v>
      </c>
      <c r="E23" s="44">
        <f t="shared" si="5"/>
        <v>0</v>
      </c>
      <c r="F23" s="44">
        <f t="shared" si="5"/>
        <v>0</v>
      </c>
      <c r="G23" s="44">
        <f t="shared" si="5"/>
        <v>0</v>
      </c>
      <c r="H23" s="44">
        <f t="shared" si="5"/>
        <v>0</v>
      </c>
      <c r="I23" s="44">
        <f t="shared" si="5"/>
        <v>0</v>
      </c>
      <c r="J23" s="44">
        <f t="shared" si="5"/>
        <v>0</v>
      </c>
      <c r="K23" s="180">
        <f t="shared" si="5"/>
        <v>0</v>
      </c>
      <c r="L23" s="221"/>
      <c r="M23" s="221"/>
      <c r="N23" s="221"/>
      <c r="O23" s="221"/>
      <c r="P23" s="221"/>
      <c r="Q23" s="183"/>
      <c r="R23" s="45"/>
    </row>
    <row r="24" spans="1:21" ht="19.95" customHeight="1" thickBot="1">
      <c r="B24" s="51"/>
      <c r="C24" s="51"/>
      <c r="D24" s="51"/>
      <c r="E24" s="51"/>
      <c r="F24" s="51"/>
      <c r="G24" s="51"/>
      <c r="H24" s="51"/>
      <c r="I24" s="51"/>
      <c r="J24" s="51"/>
      <c r="K24" s="51"/>
    </row>
    <row r="25" spans="1:21" ht="19.95" customHeight="1" thickBot="1">
      <c r="A25" s="20" t="s">
        <v>18</v>
      </c>
      <c r="K25" s="182"/>
      <c r="Q25" s="185"/>
    </row>
    <row r="26" spans="1:21" ht="19.95" customHeight="1">
      <c r="A26" s="117" t="s">
        <v>84</v>
      </c>
      <c r="B26" s="23"/>
      <c r="C26" s="21"/>
      <c r="D26" s="21"/>
      <c r="E26" s="22"/>
      <c r="F26" s="23"/>
      <c r="G26" s="21"/>
      <c r="H26" s="21"/>
      <c r="I26" s="22"/>
      <c r="J26" s="109"/>
      <c r="K26" s="176"/>
      <c r="L26" s="24">
        <f>SUM(B26:D26)</f>
        <v>0</v>
      </c>
      <c r="M26" s="25">
        <f>SUM(F26:H26)</f>
        <v>0</v>
      </c>
      <c r="N26" s="25">
        <f t="shared" ref="N26:Q29" si="6">B26+F26</f>
        <v>0</v>
      </c>
      <c r="O26" s="25">
        <f t="shared" si="6"/>
        <v>0</v>
      </c>
      <c r="P26" s="25">
        <f t="shared" si="6"/>
        <v>0</v>
      </c>
      <c r="Q26" s="26">
        <f t="shared" si="6"/>
        <v>0</v>
      </c>
      <c r="R26" s="71">
        <f>L26+M26</f>
        <v>0</v>
      </c>
      <c r="T26" s="16" t="e">
        <f>R26/$R$6</f>
        <v>#DIV/0!</v>
      </c>
    </row>
    <row r="27" spans="1:21" ht="19.95" customHeight="1">
      <c r="A27" s="54" t="s">
        <v>85</v>
      </c>
      <c r="B27" s="29"/>
      <c r="C27" s="27"/>
      <c r="D27" s="27"/>
      <c r="E27" s="28"/>
      <c r="F27" s="29"/>
      <c r="G27" s="27"/>
      <c r="H27" s="27"/>
      <c r="I27" s="28"/>
      <c r="J27" s="61"/>
      <c r="K27" s="64"/>
      <c r="L27" s="14">
        <f>SUM(B27:D27)</f>
        <v>0</v>
      </c>
      <c r="M27" s="7">
        <f>SUM(F27:H27)</f>
        <v>0</v>
      </c>
      <c r="N27" s="7">
        <f t="shared" si="6"/>
        <v>0</v>
      </c>
      <c r="O27" s="7">
        <f t="shared" si="6"/>
        <v>0</v>
      </c>
      <c r="P27" s="7">
        <f t="shared" si="6"/>
        <v>0</v>
      </c>
      <c r="Q27" s="15">
        <f t="shared" si="6"/>
        <v>0</v>
      </c>
      <c r="R27" s="72">
        <f>L27+M27</f>
        <v>0</v>
      </c>
      <c r="T27" s="17" t="e">
        <f>R27/$R$6</f>
        <v>#DIV/0!</v>
      </c>
    </row>
    <row r="28" spans="1:21" ht="19.95" customHeight="1">
      <c r="A28" s="54" t="s">
        <v>0</v>
      </c>
      <c r="B28" s="29"/>
      <c r="C28" s="27"/>
      <c r="D28" s="27"/>
      <c r="E28" s="28"/>
      <c r="F28" s="29"/>
      <c r="G28" s="27"/>
      <c r="H28" s="27"/>
      <c r="I28" s="28"/>
      <c r="J28" s="61"/>
      <c r="K28" s="64"/>
      <c r="L28" s="14">
        <f>SUM(B28:D28)</f>
        <v>0</v>
      </c>
      <c r="M28" s="7">
        <f>SUM(F28:H28)</f>
        <v>0</v>
      </c>
      <c r="N28" s="7">
        <f t="shared" si="6"/>
        <v>0</v>
      </c>
      <c r="O28" s="7">
        <f t="shared" si="6"/>
        <v>0</v>
      </c>
      <c r="P28" s="7">
        <f t="shared" si="6"/>
        <v>0</v>
      </c>
      <c r="Q28" s="15">
        <f t="shared" si="6"/>
        <v>0</v>
      </c>
      <c r="R28" s="72">
        <f>L28+M28</f>
        <v>0</v>
      </c>
      <c r="T28" s="17" t="e">
        <f>R28/$R$6</f>
        <v>#DIV/0!</v>
      </c>
    </row>
    <row r="29" spans="1:21" ht="19.95" customHeight="1">
      <c r="A29" s="54" t="s">
        <v>25</v>
      </c>
      <c r="B29" s="29"/>
      <c r="C29" s="27"/>
      <c r="D29" s="27"/>
      <c r="E29" s="28"/>
      <c r="F29" s="29"/>
      <c r="G29" s="27"/>
      <c r="H29" s="27"/>
      <c r="I29" s="28"/>
      <c r="J29" s="61"/>
      <c r="K29" s="64"/>
      <c r="L29" s="14">
        <f>SUM(B29:D29)</f>
        <v>0</v>
      </c>
      <c r="M29" s="7">
        <f>SUM(F29:H29)</f>
        <v>0</v>
      </c>
      <c r="N29" s="7">
        <f t="shared" si="6"/>
        <v>0</v>
      </c>
      <c r="O29" s="7">
        <f t="shared" si="6"/>
        <v>0</v>
      </c>
      <c r="P29" s="7">
        <f t="shared" si="6"/>
        <v>0</v>
      </c>
      <c r="Q29" s="15">
        <f t="shared" si="6"/>
        <v>0</v>
      </c>
      <c r="R29" s="72">
        <f>L29+M29</f>
        <v>0</v>
      </c>
      <c r="T29" s="17" t="e">
        <f>R29/$R$6</f>
        <v>#DIV/0!</v>
      </c>
    </row>
    <row r="30" spans="1:21" ht="19.95" customHeight="1" thickBot="1">
      <c r="A30" s="55" t="s">
        <v>22</v>
      </c>
      <c r="B30" s="33" t="e">
        <f t="shared" ref="B30:R30" si="7">B26/(B$6-B29)</f>
        <v>#DIV/0!</v>
      </c>
      <c r="C30" s="30" t="e">
        <f t="shared" si="7"/>
        <v>#DIV/0!</v>
      </c>
      <c r="D30" s="31" t="e">
        <f t="shared" si="7"/>
        <v>#DIV/0!</v>
      </c>
      <c r="E30" s="32" t="e">
        <f t="shared" si="7"/>
        <v>#DIV/0!</v>
      </c>
      <c r="F30" s="33" t="e">
        <f t="shared" si="7"/>
        <v>#DIV/0!</v>
      </c>
      <c r="G30" s="31" t="e">
        <f t="shared" si="7"/>
        <v>#DIV/0!</v>
      </c>
      <c r="H30" s="31" t="e">
        <f t="shared" si="7"/>
        <v>#DIV/0!</v>
      </c>
      <c r="I30" s="32" t="e">
        <f t="shared" si="7"/>
        <v>#DIV/0!</v>
      </c>
      <c r="J30" s="112" t="e">
        <f t="shared" si="7"/>
        <v>#DIV/0!</v>
      </c>
      <c r="K30" s="177" t="e">
        <f t="shared" si="7"/>
        <v>#DIV/0!</v>
      </c>
      <c r="L30" s="34" t="e">
        <f t="shared" si="7"/>
        <v>#DIV/0!</v>
      </c>
      <c r="M30" s="35" t="e">
        <f t="shared" si="7"/>
        <v>#DIV/0!</v>
      </c>
      <c r="N30" s="35" t="e">
        <f t="shared" si="7"/>
        <v>#DIV/0!</v>
      </c>
      <c r="O30" s="35" t="e">
        <f t="shared" si="7"/>
        <v>#DIV/0!</v>
      </c>
      <c r="P30" s="35" t="e">
        <f t="shared" si="7"/>
        <v>#DIV/0!</v>
      </c>
      <c r="Q30" s="74" t="e">
        <f t="shared" si="7"/>
        <v>#DIV/0!</v>
      </c>
      <c r="R30" s="73" t="e">
        <f t="shared" si="7"/>
        <v>#DIV/0!</v>
      </c>
      <c r="T30" s="36" t="e">
        <f>SUM(T26:T29)</f>
        <v>#DIV/0!</v>
      </c>
    </row>
    <row r="31" spans="1:21" s="46" customFormat="1" ht="15" customHeight="1">
      <c r="A31" s="43"/>
      <c r="B31" s="44">
        <f t="shared" ref="B31:K31" si="8">SUM(B26:B29)</f>
        <v>0</v>
      </c>
      <c r="C31" s="44">
        <f t="shared" si="8"/>
        <v>0</v>
      </c>
      <c r="D31" s="44">
        <f t="shared" si="8"/>
        <v>0</v>
      </c>
      <c r="E31" s="44">
        <f t="shared" si="8"/>
        <v>0</v>
      </c>
      <c r="F31" s="44">
        <f t="shared" si="8"/>
        <v>0</v>
      </c>
      <c r="G31" s="44">
        <f t="shared" si="8"/>
        <v>0</v>
      </c>
      <c r="H31" s="44">
        <f t="shared" si="8"/>
        <v>0</v>
      </c>
      <c r="I31" s="44">
        <f t="shared" si="8"/>
        <v>0</v>
      </c>
      <c r="J31" s="44">
        <f t="shared" si="8"/>
        <v>0</v>
      </c>
      <c r="K31" s="180">
        <f t="shared" si="8"/>
        <v>0</v>
      </c>
      <c r="L31" s="241"/>
      <c r="M31" s="241"/>
      <c r="N31" s="241"/>
      <c r="O31" s="241"/>
      <c r="P31" s="241"/>
      <c r="Q31" s="183"/>
      <c r="R31" s="45"/>
    </row>
    <row r="32" spans="1:21" ht="19.95" customHeight="1" thickBot="1"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1:20" ht="19.95" customHeight="1" thickBot="1">
      <c r="A33" s="20" t="s">
        <v>19</v>
      </c>
      <c r="K33" s="182"/>
      <c r="Q33" s="185"/>
    </row>
    <row r="34" spans="1:20" ht="19.95" customHeight="1">
      <c r="A34" s="52" t="s">
        <v>83</v>
      </c>
      <c r="B34" s="58"/>
      <c r="C34" s="59"/>
      <c r="D34" s="59"/>
      <c r="E34" s="115"/>
      <c r="F34" s="58"/>
      <c r="G34" s="59"/>
      <c r="H34" s="59"/>
      <c r="I34" s="115"/>
      <c r="J34" s="99"/>
      <c r="K34" s="62"/>
      <c r="L34" s="66">
        <f>SUM(B34:D34)</f>
        <v>0</v>
      </c>
      <c r="M34" s="67">
        <f>SUM(F34:H34)</f>
        <v>0</v>
      </c>
      <c r="N34" s="67">
        <f t="shared" ref="N34:Q37" si="9">B34+F34</f>
        <v>0</v>
      </c>
      <c r="O34" s="67">
        <f t="shared" si="9"/>
        <v>0</v>
      </c>
      <c r="P34" s="67">
        <f t="shared" si="9"/>
        <v>0</v>
      </c>
      <c r="Q34" s="68">
        <f t="shared" si="9"/>
        <v>0</v>
      </c>
      <c r="R34" s="75">
        <f>L34+M34</f>
        <v>0</v>
      </c>
      <c r="T34" s="16" t="e">
        <f>R34/$R$6</f>
        <v>#DIV/0!</v>
      </c>
    </row>
    <row r="35" spans="1:20" ht="19.95" customHeight="1">
      <c r="A35" s="53" t="s">
        <v>85</v>
      </c>
      <c r="B35" s="60"/>
      <c r="C35" s="56"/>
      <c r="D35" s="56"/>
      <c r="E35" s="116"/>
      <c r="F35" s="60"/>
      <c r="G35" s="56"/>
      <c r="H35" s="56"/>
      <c r="I35" s="116"/>
      <c r="J35" s="100"/>
      <c r="K35" s="63"/>
      <c r="L35" s="69">
        <f>SUM(B35:D35)</f>
        <v>0</v>
      </c>
      <c r="M35" s="65">
        <f>SUM(F35:H35)</f>
        <v>0</v>
      </c>
      <c r="N35" s="65">
        <f t="shared" si="9"/>
        <v>0</v>
      </c>
      <c r="O35" s="65">
        <f t="shared" si="9"/>
        <v>0</v>
      </c>
      <c r="P35" s="65">
        <f t="shared" si="9"/>
        <v>0</v>
      </c>
      <c r="Q35" s="70">
        <f t="shared" si="9"/>
        <v>0</v>
      </c>
      <c r="R35" s="76">
        <f>L35+M35</f>
        <v>0</v>
      </c>
      <c r="T35" s="17" t="e">
        <f>R35/$R$6</f>
        <v>#DIV/0!</v>
      </c>
    </row>
    <row r="36" spans="1:20" ht="19.95" customHeight="1">
      <c r="A36" s="54" t="s">
        <v>0</v>
      </c>
      <c r="B36" s="61"/>
      <c r="C36" s="57"/>
      <c r="D36" s="57"/>
      <c r="E36" s="111"/>
      <c r="F36" s="61"/>
      <c r="G36" s="57"/>
      <c r="H36" s="57"/>
      <c r="I36" s="111"/>
      <c r="J36" s="101"/>
      <c r="K36" s="64"/>
      <c r="L36" s="14">
        <f>SUM(B36:D36)</f>
        <v>0</v>
      </c>
      <c r="M36" s="7">
        <f>SUM(F36:H36)</f>
        <v>0</v>
      </c>
      <c r="N36" s="7">
        <f t="shared" si="9"/>
        <v>0</v>
      </c>
      <c r="O36" s="7">
        <f t="shared" si="9"/>
        <v>0</v>
      </c>
      <c r="P36" s="7">
        <f t="shared" si="9"/>
        <v>0</v>
      </c>
      <c r="Q36" s="15">
        <f t="shared" si="9"/>
        <v>0</v>
      </c>
      <c r="R36" s="72">
        <f>L36+M36</f>
        <v>0</v>
      </c>
      <c r="T36" s="17" t="e">
        <f>R36/$R$6</f>
        <v>#DIV/0!</v>
      </c>
    </row>
    <row r="37" spans="1:20" ht="19.95" customHeight="1">
      <c r="A37" s="54" t="s">
        <v>25</v>
      </c>
      <c r="B37" s="61"/>
      <c r="C37" s="57"/>
      <c r="D37" s="57"/>
      <c r="E37" s="111"/>
      <c r="F37" s="61"/>
      <c r="G37" s="57"/>
      <c r="H37" s="57"/>
      <c r="I37" s="111"/>
      <c r="J37" s="101"/>
      <c r="K37" s="64"/>
      <c r="L37" s="14">
        <f>SUM(B37:D37)</f>
        <v>0</v>
      </c>
      <c r="M37" s="7">
        <f>SUM(F37:H37)</f>
        <v>0</v>
      </c>
      <c r="N37" s="7">
        <f t="shared" si="9"/>
        <v>0</v>
      </c>
      <c r="O37" s="7">
        <f t="shared" si="9"/>
        <v>0</v>
      </c>
      <c r="P37" s="7">
        <f t="shared" si="9"/>
        <v>0</v>
      </c>
      <c r="Q37" s="15">
        <f t="shared" si="9"/>
        <v>0</v>
      </c>
      <c r="R37" s="72">
        <f>L37+M37</f>
        <v>0</v>
      </c>
      <c r="T37" s="17" t="e">
        <f>R37/$R$6</f>
        <v>#DIV/0!</v>
      </c>
    </row>
    <row r="38" spans="1:20" ht="19.95" customHeight="1" thickBot="1">
      <c r="A38" s="55" t="s">
        <v>35</v>
      </c>
      <c r="B38" s="33" t="e">
        <f t="shared" ref="B38:R38" si="10">B35/(B$6-B37)</f>
        <v>#DIV/0!</v>
      </c>
      <c r="C38" s="30" t="e">
        <f t="shared" si="10"/>
        <v>#DIV/0!</v>
      </c>
      <c r="D38" s="31" t="e">
        <f t="shared" si="10"/>
        <v>#DIV/0!</v>
      </c>
      <c r="E38" s="32" t="e">
        <f t="shared" si="10"/>
        <v>#DIV/0!</v>
      </c>
      <c r="F38" s="33" t="e">
        <f t="shared" si="10"/>
        <v>#DIV/0!</v>
      </c>
      <c r="G38" s="31" t="e">
        <f t="shared" si="10"/>
        <v>#DIV/0!</v>
      </c>
      <c r="H38" s="31" t="e">
        <f t="shared" si="10"/>
        <v>#DIV/0!</v>
      </c>
      <c r="I38" s="32" t="e">
        <f t="shared" si="10"/>
        <v>#DIV/0!</v>
      </c>
      <c r="J38" s="118" t="e">
        <f t="shared" si="10"/>
        <v>#DIV/0!</v>
      </c>
      <c r="K38" s="177" t="e">
        <f t="shared" si="10"/>
        <v>#DIV/0!</v>
      </c>
      <c r="L38" s="34" t="e">
        <f t="shared" si="10"/>
        <v>#DIV/0!</v>
      </c>
      <c r="M38" s="35" t="e">
        <f t="shared" si="10"/>
        <v>#DIV/0!</v>
      </c>
      <c r="N38" s="35" t="e">
        <f t="shared" si="10"/>
        <v>#DIV/0!</v>
      </c>
      <c r="O38" s="35" t="e">
        <f t="shared" si="10"/>
        <v>#DIV/0!</v>
      </c>
      <c r="P38" s="35" t="e">
        <f t="shared" si="10"/>
        <v>#DIV/0!</v>
      </c>
      <c r="Q38" s="74" t="e">
        <f t="shared" si="10"/>
        <v>#DIV/0!</v>
      </c>
      <c r="R38" s="73" t="e">
        <f t="shared" si="10"/>
        <v>#DIV/0!</v>
      </c>
      <c r="T38" s="36" t="e">
        <f>SUM(T34:T37)</f>
        <v>#DIV/0!</v>
      </c>
    </row>
    <row r="39" spans="1:20" s="46" customFormat="1" ht="15" customHeight="1">
      <c r="A39" s="43"/>
      <c r="B39" s="44">
        <f t="shared" ref="B39:K39" si="11">SUM(B34:B37)</f>
        <v>0</v>
      </c>
      <c r="C39" s="44">
        <f t="shared" si="11"/>
        <v>0</v>
      </c>
      <c r="D39" s="44">
        <f t="shared" si="11"/>
        <v>0</v>
      </c>
      <c r="E39" s="44">
        <f t="shared" si="11"/>
        <v>0</v>
      </c>
      <c r="F39" s="44">
        <f t="shared" si="11"/>
        <v>0</v>
      </c>
      <c r="G39" s="44">
        <f t="shared" si="11"/>
        <v>0</v>
      </c>
      <c r="H39" s="44">
        <f t="shared" si="11"/>
        <v>0</v>
      </c>
      <c r="I39" s="44">
        <f t="shared" si="11"/>
        <v>0</v>
      </c>
      <c r="J39" s="44">
        <f t="shared" si="11"/>
        <v>0</v>
      </c>
      <c r="K39" s="180">
        <f t="shared" si="11"/>
        <v>0</v>
      </c>
      <c r="L39" s="241"/>
      <c r="M39" s="241"/>
      <c r="N39" s="241"/>
      <c r="O39" s="241"/>
      <c r="P39" s="241"/>
      <c r="Q39" s="183"/>
      <c r="R39" s="45"/>
    </row>
    <row r="40" spans="1:20" ht="19.95" customHeight="1" thickBot="1">
      <c r="B40" s="51"/>
      <c r="C40" s="51"/>
      <c r="D40" s="51"/>
      <c r="E40" s="51"/>
      <c r="F40" s="51"/>
      <c r="G40" s="51"/>
      <c r="H40" s="51"/>
      <c r="I40" s="51"/>
      <c r="J40" s="51"/>
      <c r="K40" s="51"/>
    </row>
    <row r="41" spans="1:20" ht="19.95" customHeight="1" thickBot="1">
      <c r="A41" s="20" t="s">
        <v>20</v>
      </c>
      <c r="K41" s="182"/>
      <c r="Q41" s="185"/>
    </row>
    <row r="42" spans="1:20" ht="19.95" customHeight="1">
      <c r="A42" s="117" t="s">
        <v>84</v>
      </c>
      <c r="B42" s="23"/>
      <c r="C42" s="21"/>
      <c r="D42" s="21"/>
      <c r="E42" s="22"/>
      <c r="F42" s="23"/>
      <c r="G42" s="21"/>
      <c r="H42" s="21"/>
      <c r="I42" s="22"/>
      <c r="J42" s="109"/>
      <c r="K42" s="176"/>
      <c r="L42" s="24">
        <f>SUM(B42:D42)</f>
        <v>0</v>
      </c>
      <c r="M42" s="25">
        <f>SUM(F42:H42)</f>
        <v>0</v>
      </c>
      <c r="N42" s="25">
        <f t="shared" ref="N42:Q45" si="12">B42+F42</f>
        <v>0</v>
      </c>
      <c r="O42" s="25">
        <f t="shared" si="12"/>
        <v>0</v>
      </c>
      <c r="P42" s="25">
        <f t="shared" si="12"/>
        <v>0</v>
      </c>
      <c r="Q42" s="26">
        <f t="shared" si="12"/>
        <v>0</v>
      </c>
      <c r="R42" s="71">
        <f>L42+M42</f>
        <v>0</v>
      </c>
      <c r="T42" s="16" t="e">
        <f>R42/$R$6</f>
        <v>#DIV/0!</v>
      </c>
    </row>
    <row r="43" spans="1:20" ht="19.95" customHeight="1">
      <c r="A43" s="54" t="s">
        <v>85</v>
      </c>
      <c r="B43" s="29"/>
      <c r="C43" s="27"/>
      <c r="D43" s="27"/>
      <c r="E43" s="28"/>
      <c r="F43" s="29"/>
      <c r="G43" s="27"/>
      <c r="H43" s="27"/>
      <c r="I43" s="28"/>
      <c r="J43" s="61"/>
      <c r="K43" s="64"/>
      <c r="L43" s="14">
        <f>SUM(B43:D43)</f>
        <v>0</v>
      </c>
      <c r="M43" s="7">
        <f>SUM(F43:H43)</f>
        <v>0</v>
      </c>
      <c r="N43" s="7">
        <f t="shared" si="12"/>
        <v>0</v>
      </c>
      <c r="O43" s="7">
        <f t="shared" si="12"/>
        <v>0</v>
      </c>
      <c r="P43" s="7">
        <f t="shared" si="12"/>
        <v>0</v>
      </c>
      <c r="Q43" s="15">
        <f t="shared" si="12"/>
        <v>0</v>
      </c>
      <c r="R43" s="72">
        <f>L43+M43</f>
        <v>0</v>
      </c>
      <c r="T43" s="17" t="e">
        <f>R43/$R$6</f>
        <v>#DIV/0!</v>
      </c>
    </row>
    <row r="44" spans="1:20" ht="19.95" customHeight="1">
      <c r="A44" s="54" t="s">
        <v>0</v>
      </c>
      <c r="B44" s="29"/>
      <c r="C44" s="27"/>
      <c r="D44" s="27"/>
      <c r="E44" s="28"/>
      <c r="F44" s="29"/>
      <c r="G44" s="27"/>
      <c r="H44" s="27"/>
      <c r="I44" s="28"/>
      <c r="J44" s="61"/>
      <c r="K44" s="64"/>
      <c r="L44" s="14">
        <f>SUM(B44:D44)</f>
        <v>0</v>
      </c>
      <c r="M44" s="7">
        <f>SUM(F44:H44)</f>
        <v>0</v>
      </c>
      <c r="N44" s="7">
        <f t="shared" si="12"/>
        <v>0</v>
      </c>
      <c r="O44" s="7">
        <f t="shared" si="12"/>
        <v>0</v>
      </c>
      <c r="P44" s="7">
        <f t="shared" si="12"/>
        <v>0</v>
      </c>
      <c r="Q44" s="15">
        <f t="shared" si="12"/>
        <v>0</v>
      </c>
      <c r="R44" s="72">
        <f>L44+M44</f>
        <v>0</v>
      </c>
      <c r="T44" s="17" t="e">
        <f>R44/$R$6</f>
        <v>#DIV/0!</v>
      </c>
    </row>
    <row r="45" spans="1:20" ht="19.95" customHeight="1">
      <c r="A45" s="54" t="s">
        <v>25</v>
      </c>
      <c r="B45" s="29"/>
      <c r="C45" s="27"/>
      <c r="D45" s="27"/>
      <c r="E45" s="28"/>
      <c r="F45" s="29"/>
      <c r="G45" s="27"/>
      <c r="H45" s="27"/>
      <c r="I45" s="28"/>
      <c r="J45" s="61"/>
      <c r="K45" s="64"/>
      <c r="L45" s="14">
        <f>SUM(B45:D45)</f>
        <v>0</v>
      </c>
      <c r="M45" s="7">
        <f>SUM(F45:H45)</f>
        <v>0</v>
      </c>
      <c r="N45" s="7">
        <f t="shared" si="12"/>
        <v>0</v>
      </c>
      <c r="O45" s="7">
        <f t="shared" si="12"/>
        <v>0</v>
      </c>
      <c r="P45" s="7">
        <f t="shared" si="12"/>
        <v>0</v>
      </c>
      <c r="Q45" s="15">
        <f t="shared" si="12"/>
        <v>0</v>
      </c>
      <c r="R45" s="72">
        <f>L45+M45</f>
        <v>0</v>
      </c>
      <c r="T45" s="17" t="e">
        <f>R45/$R$6</f>
        <v>#DIV/0!</v>
      </c>
    </row>
    <row r="46" spans="1:20" ht="19.95" customHeight="1" thickBot="1">
      <c r="A46" s="55" t="s">
        <v>22</v>
      </c>
      <c r="B46" s="33" t="e">
        <f t="shared" ref="B46:R46" si="13">B42/(B$6-B45)</f>
        <v>#DIV/0!</v>
      </c>
      <c r="C46" s="30" t="e">
        <f t="shared" si="13"/>
        <v>#DIV/0!</v>
      </c>
      <c r="D46" s="31" t="e">
        <f t="shared" si="13"/>
        <v>#DIV/0!</v>
      </c>
      <c r="E46" s="32" t="e">
        <f t="shared" si="13"/>
        <v>#DIV/0!</v>
      </c>
      <c r="F46" s="33" t="e">
        <f t="shared" si="13"/>
        <v>#DIV/0!</v>
      </c>
      <c r="G46" s="31" t="e">
        <f t="shared" si="13"/>
        <v>#DIV/0!</v>
      </c>
      <c r="H46" s="31" t="e">
        <f t="shared" si="13"/>
        <v>#DIV/0!</v>
      </c>
      <c r="I46" s="32" t="e">
        <f t="shared" si="13"/>
        <v>#DIV/0!</v>
      </c>
      <c r="J46" s="31" t="e">
        <f t="shared" si="13"/>
        <v>#DIV/0!</v>
      </c>
      <c r="K46" s="106" t="e">
        <f t="shared" si="13"/>
        <v>#DIV/0!</v>
      </c>
      <c r="L46" s="34" t="e">
        <f t="shared" si="13"/>
        <v>#DIV/0!</v>
      </c>
      <c r="M46" s="35" t="e">
        <f t="shared" si="13"/>
        <v>#DIV/0!</v>
      </c>
      <c r="N46" s="35" t="e">
        <f t="shared" si="13"/>
        <v>#DIV/0!</v>
      </c>
      <c r="O46" s="35" t="e">
        <f t="shared" si="13"/>
        <v>#DIV/0!</v>
      </c>
      <c r="P46" s="35" t="e">
        <f t="shared" si="13"/>
        <v>#DIV/0!</v>
      </c>
      <c r="Q46" s="74" t="e">
        <f t="shared" si="13"/>
        <v>#DIV/0!</v>
      </c>
      <c r="R46" s="73" t="e">
        <f t="shared" si="13"/>
        <v>#DIV/0!</v>
      </c>
      <c r="T46" s="36" t="e">
        <f>SUM(T42:T45)</f>
        <v>#DIV/0!</v>
      </c>
    </row>
    <row r="47" spans="1:20" s="46" customFormat="1" ht="15" customHeight="1">
      <c r="A47" s="43"/>
      <c r="B47" s="44">
        <f t="shared" ref="B47:K47" si="14">SUM(B42:B45)</f>
        <v>0</v>
      </c>
      <c r="C47" s="44">
        <f t="shared" si="14"/>
        <v>0</v>
      </c>
      <c r="D47" s="44">
        <f t="shared" si="14"/>
        <v>0</v>
      </c>
      <c r="E47" s="44">
        <f t="shared" si="14"/>
        <v>0</v>
      </c>
      <c r="F47" s="44">
        <f t="shared" si="14"/>
        <v>0</v>
      </c>
      <c r="G47" s="44">
        <f t="shared" si="14"/>
        <v>0</v>
      </c>
      <c r="H47" s="44">
        <f t="shared" si="14"/>
        <v>0</v>
      </c>
      <c r="I47" s="44">
        <f t="shared" si="14"/>
        <v>0</v>
      </c>
      <c r="J47" s="44">
        <f t="shared" si="14"/>
        <v>0</v>
      </c>
      <c r="K47" s="180">
        <f t="shared" si="14"/>
        <v>0</v>
      </c>
      <c r="L47" s="241"/>
      <c r="M47" s="241"/>
      <c r="N47" s="241"/>
      <c r="O47" s="241"/>
      <c r="P47" s="241"/>
      <c r="Q47" s="183"/>
      <c r="R47" s="45"/>
    </row>
    <row r="48" spans="1:20" ht="19.95" customHeight="1" thickBot="1">
      <c r="B48" s="51"/>
      <c r="C48" s="51"/>
      <c r="D48" s="51"/>
      <c r="E48" s="51"/>
      <c r="F48" s="51"/>
      <c r="G48" s="51"/>
      <c r="H48" s="51"/>
      <c r="I48" s="51"/>
      <c r="J48" s="51"/>
      <c r="K48" s="51"/>
    </row>
    <row r="49" spans="1:20" ht="19.95" customHeight="1" thickBot="1">
      <c r="A49" s="20" t="s">
        <v>21</v>
      </c>
      <c r="K49" s="182"/>
      <c r="Q49" s="185"/>
    </row>
    <row r="50" spans="1:20" ht="19.95" customHeight="1">
      <c r="A50" s="117" t="s">
        <v>84</v>
      </c>
      <c r="B50" s="23"/>
      <c r="C50" s="21"/>
      <c r="D50" s="21"/>
      <c r="E50" s="22"/>
      <c r="F50" s="23"/>
      <c r="G50" s="21"/>
      <c r="H50" s="21"/>
      <c r="I50" s="22"/>
      <c r="J50" s="109"/>
      <c r="K50" s="176"/>
      <c r="L50" s="24">
        <f>SUM(B50:D50)</f>
        <v>0</v>
      </c>
      <c r="M50" s="25">
        <f>SUM(F50:H50)</f>
        <v>0</v>
      </c>
      <c r="N50" s="25">
        <f t="shared" ref="N50:Q53" si="15">B50+F50</f>
        <v>0</v>
      </c>
      <c r="O50" s="25">
        <f t="shared" si="15"/>
        <v>0</v>
      </c>
      <c r="P50" s="25">
        <f t="shared" si="15"/>
        <v>0</v>
      </c>
      <c r="Q50" s="26">
        <f t="shared" si="15"/>
        <v>0</v>
      </c>
      <c r="R50" s="71">
        <f>L50+M50</f>
        <v>0</v>
      </c>
      <c r="T50" s="16" t="e">
        <f>R50/$R$6</f>
        <v>#DIV/0!</v>
      </c>
    </row>
    <row r="51" spans="1:20" ht="19.95" customHeight="1">
      <c r="A51" s="54" t="s">
        <v>85</v>
      </c>
      <c r="B51" s="29"/>
      <c r="C51" s="27"/>
      <c r="D51" s="27"/>
      <c r="E51" s="28"/>
      <c r="F51" s="29"/>
      <c r="G51" s="27"/>
      <c r="H51" s="27"/>
      <c r="I51" s="28"/>
      <c r="J51" s="61"/>
      <c r="K51" s="64"/>
      <c r="L51" s="14">
        <f>SUM(B51:D51)</f>
        <v>0</v>
      </c>
      <c r="M51" s="7">
        <f>SUM(F51:H51)</f>
        <v>0</v>
      </c>
      <c r="N51" s="7">
        <f t="shared" si="15"/>
        <v>0</v>
      </c>
      <c r="O51" s="7">
        <f t="shared" si="15"/>
        <v>0</v>
      </c>
      <c r="P51" s="7">
        <f t="shared" si="15"/>
        <v>0</v>
      </c>
      <c r="Q51" s="15">
        <f t="shared" si="15"/>
        <v>0</v>
      </c>
      <c r="R51" s="72">
        <f>L51+M51</f>
        <v>0</v>
      </c>
      <c r="T51" s="17" t="e">
        <f>R51/$R$6</f>
        <v>#DIV/0!</v>
      </c>
    </row>
    <row r="52" spans="1:20" ht="19.95" customHeight="1">
      <c r="A52" s="54" t="s">
        <v>0</v>
      </c>
      <c r="B52" s="29"/>
      <c r="C52" s="27"/>
      <c r="D52" s="27"/>
      <c r="E52" s="28"/>
      <c r="F52" s="29"/>
      <c r="G52" s="27"/>
      <c r="H52" s="27"/>
      <c r="I52" s="28"/>
      <c r="J52" s="61"/>
      <c r="K52" s="64"/>
      <c r="L52" s="14">
        <f>SUM(B52:D52)</f>
        <v>0</v>
      </c>
      <c r="M52" s="7">
        <f>SUM(F52:H52)</f>
        <v>0</v>
      </c>
      <c r="N52" s="7">
        <f t="shared" si="15"/>
        <v>0</v>
      </c>
      <c r="O52" s="7">
        <f t="shared" si="15"/>
        <v>0</v>
      </c>
      <c r="P52" s="7">
        <f t="shared" si="15"/>
        <v>0</v>
      </c>
      <c r="Q52" s="15">
        <f t="shared" si="15"/>
        <v>0</v>
      </c>
      <c r="R52" s="72">
        <f>L52+M52</f>
        <v>0</v>
      </c>
      <c r="T52" s="17" t="e">
        <f>R52/$R$6</f>
        <v>#DIV/0!</v>
      </c>
    </row>
    <row r="53" spans="1:20" ht="19.95" customHeight="1">
      <c r="A53" s="54" t="s">
        <v>25</v>
      </c>
      <c r="B53" s="29"/>
      <c r="C53" s="27"/>
      <c r="D53" s="27"/>
      <c r="E53" s="28"/>
      <c r="F53" s="29"/>
      <c r="G53" s="27"/>
      <c r="H53" s="27"/>
      <c r="I53" s="28"/>
      <c r="J53" s="61"/>
      <c r="K53" s="64"/>
      <c r="L53" s="14">
        <f>SUM(B53:D53)</f>
        <v>0</v>
      </c>
      <c r="M53" s="7">
        <f>SUM(F53:H53)</f>
        <v>0</v>
      </c>
      <c r="N53" s="7">
        <f t="shared" si="15"/>
        <v>0</v>
      </c>
      <c r="O53" s="7">
        <f t="shared" si="15"/>
        <v>0</v>
      </c>
      <c r="P53" s="7">
        <f t="shared" si="15"/>
        <v>0</v>
      </c>
      <c r="Q53" s="15">
        <f t="shared" si="15"/>
        <v>0</v>
      </c>
      <c r="R53" s="72">
        <f>L53+M53</f>
        <v>0</v>
      </c>
      <c r="T53" s="17" t="e">
        <f>R53/$R$6</f>
        <v>#DIV/0!</v>
      </c>
    </row>
    <row r="54" spans="1:20" ht="19.95" customHeight="1" thickBot="1">
      <c r="A54" s="55" t="s">
        <v>22</v>
      </c>
      <c r="B54" s="33" t="e">
        <f t="shared" ref="B54:R54" si="16">B50/(B$6-B53)</f>
        <v>#DIV/0!</v>
      </c>
      <c r="C54" s="30" t="e">
        <f t="shared" si="16"/>
        <v>#DIV/0!</v>
      </c>
      <c r="D54" s="31" t="e">
        <f t="shared" si="16"/>
        <v>#DIV/0!</v>
      </c>
      <c r="E54" s="32" t="e">
        <f t="shared" si="16"/>
        <v>#DIV/0!</v>
      </c>
      <c r="F54" s="33" t="e">
        <f t="shared" si="16"/>
        <v>#DIV/0!</v>
      </c>
      <c r="G54" s="31" t="e">
        <f t="shared" si="16"/>
        <v>#DIV/0!</v>
      </c>
      <c r="H54" s="31" t="e">
        <f t="shared" si="16"/>
        <v>#DIV/0!</v>
      </c>
      <c r="I54" s="32" t="e">
        <f t="shared" si="16"/>
        <v>#DIV/0!</v>
      </c>
      <c r="J54" s="31" t="e">
        <f t="shared" si="16"/>
        <v>#DIV/0!</v>
      </c>
      <c r="K54" s="106" t="e">
        <f t="shared" si="16"/>
        <v>#DIV/0!</v>
      </c>
      <c r="L54" s="34" t="e">
        <f t="shared" si="16"/>
        <v>#DIV/0!</v>
      </c>
      <c r="M54" s="35" t="e">
        <f t="shared" si="16"/>
        <v>#DIV/0!</v>
      </c>
      <c r="N54" s="35" t="e">
        <f t="shared" si="16"/>
        <v>#DIV/0!</v>
      </c>
      <c r="O54" s="35" t="e">
        <f t="shared" si="16"/>
        <v>#DIV/0!</v>
      </c>
      <c r="P54" s="35" t="e">
        <f t="shared" si="16"/>
        <v>#DIV/0!</v>
      </c>
      <c r="Q54" s="74" t="e">
        <f t="shared" si="16"/>
        <v>#DIV/0!</v>
      </c>
      <c r="R54" s="73" t="e">
        <f t="shared" si="16"/>
        <v>#DIV/0!</v>
      </c>
      <c r="T54" s="36" t="e">
        <f>SUM(T50:T53)</f>
        <v>#DIV/0!</v>
      </c>
    </row>
    <row r="55" spans="1:20" s="46" customFormat="1" ht="15" customHeight="1">
      <c r="A55" s="43"/>
      <c r="B55" s="44">
        <f t="shared" ref="B55:K55" si="17">SUM(B50:B53)</f>
        <v>0</v>
      </c>
      <c r="C55" s="44">
        <f t="shared" si="17"/>
        <v>0</v>
      </c>
      <c r="D55" s="44">
        <f t="shared" si="17"/>
        <v>0</v>
      </c>
      <c r="E55" s="44">
        <f t="shared" si="17"/>
        <v>0</v>
      </c>
      <c r="F55" s="44">
        <f t="shared" si="17"/>
        <v>0</v>
      </c>
      <c r="G55" s="44">
        <f t="shared" si="17"/>
        <v>0</v>
      </c>
      <c r="H55" s="44">
        <f t="shared" si="17"/>
        <v>0</v>
      </c>
      <c r="I55" s="44">
        <f t="shared" si="17"/>
        <v>0</v>
      </c>
      <c r="J55" s="44">
        <f t="shared" si="17"/>
        <v>0</v>
      </c>
      <c r="K55" s="180">
        <f t="shared" si="17"/>
        <v>0</v>
      </c>
      <c r="L55" s="241"/>
      <c r="M55" s="241"/>
      <c r="N55" s="241"/>
      <c r="O55" s="241"/>
      <c r="P55" s="241"/>
      <c r="Q55" s="183"/>
      <c r="R55" s="45"/>
    </row>
    <row r="56" spans="1:20" ht="19.95" customHeight="1" thickBot="1"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20" ht="19.95" customHeight="1" thickBot="1">
      <c r="A57" s="20" t="s">
        <v>23</v>
      </c>
      <c r="K57" s="182"/>
      <c r="Q57" s="185"/>
    </row>
    <row r="58" spans="1:20" ht="19.95" customHeight="1">
      <c r="A58" s="117" t="s">
        <v>84</v>
      </c>
      <c r="B58" s="23"/>
      <c r="C58" s="21"/>
      <c r="D58" s="21"/>
      <c r="E58" s="22"/>
      <c r="F58" s="23"/>
      <c r="G58" s="21"/>
      <c r="H58" s="21"/>
      <c r="I58" s="22"/>
      <c r="J58" s="109"/>
      <c r="K58" s="176"/>
      <c r="L58" s="24">
        <f>SUM(B58:D58)</f>
        <v>0</v>
      </c>
      <c r="M58" s="25">
        <f>SUM(F58:H58)</f>
        <v>0</v>
      </c>
      <c r="N58" s="25">
        <f t="shared" ref="N58:Q61" si="18">B58+F58</f>
        <v>0</v>
      </c>
      <c r="O58" s="25">
        <f t="shared" si="18"/>
        <v>0</v>
      </c>
      <c r="P58" s="25">
        <f t="shared" si="18"/>
        <v>0</v>
      </c>
      <c r="Q58" s="26">
        <f t="shared" si="18"/>
        <v>0</v>
      </c>
      <c r="R58" s="71">
        <f>L58+M58</f>
        <v>0</v>
      </c>
      <c r="T58" s="16" t="e">
        <f>R58/$R$6</f>
        <v>#DIV/0!</v>
      </c>
    </row>
    <row r="59" spans="1:20" ht="19.95" customHeight="1">
      <c r="A59" s="54" t="s">
        <v>85</v>
      </c>
      <c r="B59" s="29"/>
      <c r="C59" s="27"/>
      <c r="D59" s="27"/>
      <c r="E59" s="28"/>
      <c r="F59" s="29"/>
      <c r="G59" s="27"/>
      <c r="H59" s="27"/>
      <c r="I59" s="28"/>
      <c r="J59" s="61"/>
      <c r="K59" s="64"/>
      <c r="L59" s="14">
        <f>SUM(B59:D59)</f>
        <v>0</v>
      </c>
      <c r="M59" s="7">
        <f>SUM(F59:H59)</f>
        <v>0</v>
      </c>
      <c r="N59" s="7">
        <f t="shared" si="18"/>
        <v>0</v>
      </c>
      <c r="O59" s="7">
        <f t="shared" si="18"/>
        <v>0</v>
      </c>
      <c r="P59" s="7">
        <f t="shared" si="18"/>
        <v>0</v>
      </c>
      <c r="Q59" s="15">
        <f t="shared" si="18"/>
        <v>0</v>
      </c>
      <c r="R59" s="72">
        <f>L59+M59</f>
        <v>0</v>
      </c>
      <c r="T59" s="17" t="e">
        <f>R59/$R$6</f>
        <v>#DIV/0!</v>
      </c>
    </row>
    <row r="60" spans="1:20" ht="19.95" customHeight="1">
      <c r="A60" s="54" t="s">
        <v>0</v>
      </c>
      <c r="B60" s="29"/>
      <c r="C60" s="27"/>
      <c r="D60" s="27"/>
      <c r="E60" s="28"/>
      <c r="F60" s="29"/>
      <c r="G60" s="27"/>
      <c r="H60" s="27"/>
      <c r="I60" s="28"/>
      <c r="J60" s="61"/>
      <c r="K60" s="64"/>
      <c r="L60" s="14">
        <f>SUM(B60:D60)</f>
        <v>0</v>
      </c>
      <c r="M60" s="7">
        <f>SUM(F60:H60)</f>
        <v>0</v>
      </c>
      <c r="N60" s="7">
        <f t="shared" si="18"/>
        <v>0</v>
      </c>
      <c r="O60" s="7">
        <f t="shared" si="18"/>
        <v>0</v>
      </c>
      <c r="P60" s="7">
        <f t="shared" si="18"/>
        <v>0</v>
      </c>
      <c r="Q60" s="15">
        <f t="shared" si="18"/>
        <v>0</v>
      </c>
      <c r="R60" s="72">
        <f>L60+M60</f>
        <v>0</v>
      </c>
      <c r="T60" s="17" t="e">
        <f>R60/$R$6</f>
        <v>#DIV/0!</v>
      </c>
    </row>
    <row r="61" spans="1:20" ht="19.95" customHeight="1">
      <c r="A61" s="54" t="s">
        <v>25</v>
      </c>
      <c r="B61" s="29"/>
      <c r="C61" s="27"/>
      <c r="D61" s="27"/>
      <c r="E61" s="28"/>
      <c r="F61" s="29"/>
      <c r="G61" s="27"/>
      <c r="H61" s="27"/>
      <c r="I61" s="28"/>
      <c r="J61" s="61"/>
      <c r="K61" s="64"/>
      <c r="L61" s="14">
        <f>SUM(B61:D61)</f>
        <v>0</v>
      </c>
      <c r="M61" s="7">
        <f>SUM(F61:H61)</f>
        <v>0</v>
      </c>
      <c r="N61" s="7">
        <f t="shared" si="18"/>
        <v>0</v>
      </c>
      <c r="O61" s="7">
        <f t="shared" si="18"/>
        <v>0</v>
      </c>
      <c r="P61" s="7">
        <f t="shared" si="18"/>
        <v>0</v>
      </c>
      <c r="Q61" s="15">
        <f t="shared" si="18"/>
        <v>0</v>
      </c>
      <c r="R61" s="72">
        <f>L61+M61</f>
        <v>0</v>
      </c>
      <c r="T61" s="17" t="e">
        <f>R61/$R$6</f>
        <v>#DIV/0!</v>
      </c>
    </row>
    <row r="62" spans="1:20" ht="19.95" customHeight="1" thickBot="1">
      <c r="A62" s="55" t="s">
        <v>22</v>
      </c>
      <c r="B62" s="33" t="e">
        <f t="shared" ref="B62:R62" si="19">B58/(B$6-B61)</f>
        <v>#DIV/0!</v>
      </c>
      <c r="C62" s="30" t="e">
        <f t="shared" si="19"/>
        <v>#DIV/0!</v>
      </c>
      <c r="D62" s="31" t="e">
        <f t="shared" si="19"/>
        <v>#DIV/0!</v>
      </c>
      <c r="E62" s="32" t="e">
        <f t="shared" si="19"/>
        <v>#DIV/0!</v>
      </c>
      <c r="F62" s="33" t="e">
        <f t="shared" si="19"/>
        <v>#DIV/0!</v>
      </c>
      <c r="G62" s="31" t="e">
        <f t="shared" si="19"/>
        <v>#DIV/0!</v>
      </c>
      <c r="H62" s="31" t="e">
        <f t="shared" si="19"/>
        <v>#DIV/0!</v>
      </c>
      <c r="I62" s="32" t="e">
        <f t="shared" si="19"/>
        <v>#DIV/0!</v>
      </c>
      <c r="J62" s="112" t="e">
        <f t="shared" si="19"/>
        <v>#DIV/0!</v>
      </c>
      <c r="K62" s="177" t="e">
        <f t="shared" si="19"/>
        <v>#DIV/0!</v>
      </c>
      <c r="L62" s="34" t="e">
        <f t="shared" si="19"/>
        <v>#DIV/0!</v>
      </c>
      <c r="M62" s="35" t="e">
        <f t="shared" si="19"/>
        <v>#DIV/0!</v>
      </c>
      <c r="N62" s="35" t="e">
        <f t="shared" si="19"/>
        <v>#DIV/0!</v>
      </c>
      <c r="O62" s="35" t="e">
        <f t="shared" si="19"/>
        <v>#DIV/0!</v>
      </c>
      <c r="P62" s="35" t="e">
        <f t="shared" si="19"/>
        <v>#DIV/0!</v>
      </c>
      <c r="Q62" s="74" t="e">
        <f t="shared" si="19"/>
        <v>#DIV/0!</v>
      </c>
      <c r="R62" s="73" t="e">
        <f t="shared" si="19"/>
        <v>#DIV/0!</v>
      </c>
      <c r="T62" s="36" t="e">
        <f>SUM(T58:T61)</f>
        <v>#DIV/0!</v>
      </c>
    </row>
    <row r="63" spans="1:20" s="46" customFormat="1" ht="15" customHeight="1">
      <c r="A63" s="43"/>
      <c r="B63" s="44">
        <f t="shared" ref="B63:K63" si="20">SUM(B58:B61)</f>
        <v>0</v>
      </c>
      <c r="C63" s="44">
        <f t="shared" si="20"/>
        <v>0</v>
      </c>
      <c r="D63" s="44">
        <f t="shared" si="20"/>
        <v>0</v>
      </c>
      <c r="E63" s="44">
        <f t="shared" si="20"/>
        <v>0</v>
      </c>
      <c r="F63" s="44">
        <f t="shared" si="20"/>
        <v>0</v>
      </c>
      <c r="G63" s="44">
        <f t="shared" si="20"/>
        <v>0</v>
      </c>
      <c r="H63" s="44">
        <f t="shared" si="20"/>
        <v>0</v>
      </c>
      <c r="I63" s="44">
        <f t="shared" si="20"/>
        <v>0</v>
      </c>
      <c r="J63" s="44">
        <f t="shared" si="20"/>
        <v>0</v>
      </c>
      <c r="K63" s="180">
        <f t="shared" si="20"/>
        <v>0</v>
      </c>
      <c r="L63" s="221"/>
      <c r="M63" s="221"/>
      <c r="N63" s="221"/>
      <c r="O63" s="221"/>
      <c r="P63" s="221"/>
      <c r="Q63" s="183"/>
      <c r="R63" s="45"/>
    </row>
    <row r="64" spans="1:20" ht="19.95" customHeight="1" thickBot="1">
      <c r="B64" s="51"/>
      <c r="C64" s="51"/>
      <c r="D64" s="51"/>
      <c r="E64" s="51"/>
      <c r="F64" s="51"/>
      <c r="G64" s="51"/>
      <c r="H64" s="51"/>
      <c r="I64" s="51"/>
      <c r="J64" s="51"/>
      <c r="K64" s="51"/>
    </row>
    <row r="65" spans="1:20" ht="19.95" customHeight="1" thickBot="1">
      <c r="A65" s="20" t="s">
        <v>24</v>
      </c>
      <c r="K65" s="182"/>
      <c r="Q65" s="185"/>
    </row>
    <row r="66" spans="1:20" ht="19.95" customHeight="1">
      <c r="A66" s="117" t="s">
        <v>84</v>
      </c>
      <c r="B66" s="23"/>
      <c r="C66" s="21"/>
      <c r="D66" s="21"/>
      <c r="E66" s="22"/>
      <c r="F66" s="23"/>
      <c r="G66" s="21"/>
      <c r="H66" s="21"/>
      <c r="I66" s="22"/>
      <c r="J66" s="109"/>
      <c r="K66" s="176"/>
      <c r="L66" s="24">
        <f>SUM(B66:D66)</f>
        <v>0</v>
      </c>
      <c r="M66" s="25">
        <f>SUM(F66:H66)</f>
        <v>0</v>
      </c>
      <c r="N66" s="25">
        <f t="shared" ref="N66:Q69" si="21">B66+F66</f>
        <v>0</v>
      </c>
      <c r="O66" s="25">
        <f t="shared" si="21"/>
        <v>0</v>
      </c>
      <c r="P66" s="25">
        <f t="shared" si="21"/>
        <v>0</v>
      </c>
      <c r="Q66" s="26">
        <f t="shared" si="21"/>
        <v>0</v>
      </c>
      <c r="R66" s="71">
        <f>L66+M66</f>
        <v>0</v>
      </c>
      <c r="T66" s="16" t="e">
        <f>R66/$R$6</f>
        <v>#DIV/0!</v>
      </c>
    </row>
    <row r="67" spans="1:20" ht="19.95" customHeight="1">
      <c r="A67" s="54" t="s">
        <v>85</v>
      </c>
      <c r="B67" s="29"/>
      <c r="C67" s="27"/>
      <c r="D67" s="27"/>
      <c r="E67" s="28"/>
      <c r="F67" s="29"/>
      <c r="G67" s="27"/>
      <c r="H67" s="27"/>
      <c r="I67" s="28"/>
      <c r="J67" s="61"/>
      <c r="K67" s="64"/>
      <c r="L67" s="14">
        <f>SUM(B67:D67)</f>
        <v>0</v>
      </c>
      <c r="M67" s="7">
        <f>SUM(F67:H67)</f>
        <v>0</v>
      </c>
      <c r="N67" s="7">
        <f t="shared" si="21"/>
        <v>0</v>
      </c>
      <c r="O67" s="7">
        <f t="shared" si="21"/>
        <v>0</v>
      </c>
      <c r="P67" s="7">
        <f t="shared" si="21"/>
        <v>0</v>
      </c>
      <c r="Q67" s="15">
        <f t="shared" si="21"/>
        <v>0</v>
      </c>
      <c r="R67" s="72">
        <f>L67+M67</f>
        <v>0</v>
      </c>
      <c r="T67" s="17" t="e">
        <f>R67/$R$6</f>
        <v>#DIV/0!</v>
      </c>
    </row>
    <row r="68" spans="1:20" ht="19.95" customHeight="1">
      <c r="A68" s="54" t="s">
        <v>0</v>
      </c>
      <c r="B68" s="29"/>
      <c r="C68" s="27"/>
      <c r="D68" s="27"/>
      <c r="E68" s="28"/>
      <c r="F68" s="29"/>
      <c r="G68" s="27"/>
      <c r="H68" s="27"/>
      <c r="I68" s="28"/>
      <c r="J68" s="61"/>
      <c r="K68" s="64"/>
      <c r="L68" s="14">
        <f>SUM(B68:D68)</f>
        <v>0</v>
      </c>
      <c r="M68" s="7">
        <f>SUM(F68:H68)</f>
        <v>0</v>
      </c>
      <c r="N68" s="7">
        <f t="shared" si="21"/>
        <v>0</v>
      </c>
      <c r="O68" s="7">
        <f t="shared" si="21"/>
        <v>0</v>
      </c>
      <c r="P68" s="7">
        <f t="shared" si="21"/>
        <v>0</v>
      </c>
      <c r="Q68" s="15">
        <f t="shared" si="21"/>
        <v>0</v>
      </c>
      <c r="R68" s="72">
        <f>L68+M68</f>
        <v>0</v>
      </c>
      <c r="T68" s="17" t="e">
        <f>R68/$R$6</f>
        <v>#DIV/0!</v>
      </c>
    </row>
    <row r="69" spans="1:20" ht="19.95" customHeight="1">
      <c r="A69" s="54" t="s">
        <v>25</v>
      </c>
      <c r="B69" s="29"/>
      <c r="C69" s="27"/>
      <c r="D69" s="27"/>
      <c r="E69" s="28"/>
      <c r="F69" s="29"/>
      <c r="G69" s="27"/>
      <c r="H69" s="27"/>
      <c r="I69" s="28"/>
      <c r="J69" s="61"/>
      <c r="K69" s="64"/>
      <c r="L69" s="14">
        <f>SUM(B69:D69)</f>
        <v>0</v>
      </c>
      <c r="M69" s="7">
        <f>SUM(F69:H69)</f>
        <v>0</v>
      </c>
      <c r="N69" s="7">
        <f t="shared" si="21"/>
        <v>0</v>
      </c>
      <c r="O69" s="7">
        <f t="shared" si="21"/>
        <v>0</v>
      </c>
      <c r="P69" s="7">
        <f t="shared" si="21"/>
        <v>0</v>
      </c>
      <c r="Q69" s="15">
        <f t="shared" si="21"/>
        <v>0</v>
      </c>
      <c r="R69" s="72">
        <f>L69+M69</f>
        <v>0</v>
      </c>
      <c r="T69" s="17" t="e">
        <f>R69/$R$6</f>
        <v>#DIV/0!</v>
      </c>
    </row>
    <row r="70" spans="1:20" ht="19.95" customHeight="1" thickBot="1">
      <c r="A70" s="55" t="s">
        <v>22</v>
      </c>
      <c r="B70" s="33" t="e">
        <f t="shared" ref="B70:R70" si="22">B66/(B$6-B69)</f>
        <v>#DIV/0!</v>
      </c>
      <c r="C70" s="30" t="e">
        <f t="shared" si="22"/>
        <v>#DIV/0!</v>
      </c>
      <c r="D70" s="31" t="e">
        <f t="shared" si="22"/>
        <v>#DIV/0!</v>
      </c>
      <c r="E70" s="32" t="e">
        <f t="shared" si="22"/>
        <v>#DIV/0!</v>
      </c>
      <c r="F70" s="33" t="e">
        <f t="shared" si="22"/>
        <v>#DIV/0!</v>
      </c>
      <c r="G70" s="31" t="e">
        <f t="shared" si="22"/>
        <v>#DIV/0!</v>
      </c>
      <c r="H70" s="31" t="e">
        <f t="shared" si="22"/>
        <v>#DIV/0!</v>
      </c>
      <c r="I70" s="32" t="e">
        <f t="shared" si="22"/>
        <v>#DIV/0!</v>
      </c>
      <c r="J70" s="112" t="e">
        <f t="shared" si="22"/>
        <v>#DIV/0!</v>
      </c>
      <c r="K70" s="177" t="e">
        <f t="shared" si="22"/>
        <v>#DIV/0!</v>
      </c>
      <c r="L70" s="34" t="e">
        <f t="shared" si="22"/>
        <v>#DIV/0!</v>
      </c>
      <c r="M70" s="35" t="e">
        <f t="shared" si="22"/>
        <v>#DIV/0!</v>
      </c>
      <c r="N70" s="35" t="e">
        <f t="shared" si="22"/>
        <v>#DIV/0!</v>
      </c>
      <c r="O70" s="35" t="e">
        <f t="shared" si="22"/>
        <v>#DIV/0!</v>
      </c>
      <c r="P70" s="35" t="e">
        <f t="shared" si="22"/>
        <v>#DIV/0!</v>
      </c>
      <c r="Q70" s="74" t="e">
        <f t="shared" si="22"/>
        <v>#DIV/0!</v>
      </c>
      <c r="R70" s="73" t="e">
        <f t="shared" si="22"/>
        <v>#DIV/0!</v>
      </c>
      <c r="T70" s="36" t="e">
        <f>SUM(T66:T69)</f>
        <v>#DIV/0!</v>
      </c>
    </row>
    <row r="71" spans="1:20" s="46" customFormat="1" ht="15" customHeight="1">
      <c r="A71" s="43"/>
      <c r="B71" s="44">
        <f t="shared" ref="B71:K71" si="23">SUM(B66:B69)</f>
        <v>0</v>
      </c>
      <c r="C71" s="44">
        <f t="shared" si="23"/>
        <v>0</v>
      </c>
      <c r="D71" s="44">
        <f t="shared" si="23"/>
        <v>0</v>
      </c>
      <c r="E71" s="44">
        <f t="shared" si="23"/>
        <v>0</v>
      </c>
      <c r="F71" s="44">
        <f t="shared" si="23"/>
        <v>0</v>
      </c>
      <c r="G71" s="44">
        <f t="shared" si="23"/>
        <v>0</v>
      </c>
      <c r="H71" s="44">
        <f t="shared" si="23"/>
        <v>0</v>
      </c>
      <c r="I71" s="44">
        <f t="shared" si="23"/>
        <v>0</v>
      </c>
      <c r="J71" s="44">
        <f t="shared" si="23"/>
        <v>0</v>
      </c>
      <c r="K71" s="180">
        <f t="shared" si="23"/>
        <v>0</v>
      </c>
      <c r="L71" s="221"/>
      <c r="M71" s="221"/>
      <c r="N71" s="221"/>
      <c r="O71" s="221"/>
      <c r="P71" s="221"/>
      <c r="Q71" s="183"/>
      <c r="R71" s="45"/>
    </row>
    <row r="72" spans="1:20" s="46" customFormat="1" ht="15" customHeight="1">
      <c r="A72" s="43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48"/>
      <c r="M72" s="48"/>
      <c r="N72" s="48"/>
      <c r="O72" s="48"/>
      <c r="P72" s="48"/>
      <c r="Q72" s="45"/>
      <c r="R72" s="45"/>
    </row>
    <row r="73" spans="1:20" ht="19.95" customHeight="1" thickBot="1">
      <c r="K73" s="182"/>
      <c r="Q73" s="185"/>
    </row>
    <row r="74" spans="1:20" ht="43.2" customHeight="1" thickBot="1">
      <c r="A74" s="49" t="s">
        <v>33</v>
      </c>
      <c r="B74" s="40" t="e">
        <f t="shared" ref="B74:Q74" si="24">AVERAGEA(B70,B62,B54,B46,B38,B30,B22,B14)</f>
        <v>#DIV/0!</v>
      </c>
      <c r="C74" s="40" t="e">
        <f t="shared" si="24"/>
        <v>#DIV/0!</v>
      </c>
      <c r="D74" s="40" t="e">
        <f t="shared" si="24"/>
        <v>#DIV/0!</v>
      </c>
      <c r="E74" s="50" t="e">
        <f t="shared" si="24"/>
        <v>#DIV/0!</v>
      </c>
      <c r="F74" s="39" t="e">
        <f t="shared" si="24"/>
        <v>#DIV/0!</v>
      </c>
      <c r="G74" s="40" t="e">
        <f t="shared" si="24"/>
        <v>#DIV/0!</v>
      </c>
      <c r="H74" s="40" t="e">
        <f t="shared" si="24"/>
        <v>#DIV/0!</v>
      </c>
      <c r="I74" s="50" t="e">
        <f t="shared" si="24"/>
        <v>#DIV/0!</v>
      </c>
      <c r="J74" s="40" t="e">
        <f t="shared" si="24"/>
        <v>#DIV/0!</v>
      </c>
      <c r="K74" s="178" t="e">
        <f t="shared" si="24"/>
        <v>#DIV/0!</v>
      </c>
      <c r="L74" s="39" t="e">
        <f t="shared" si="24"/>
        <v>#DIV/0!</v>
      </c>
      <c r="M74" s="40" t="e">
        <f t="shared" si="24"/>
        <v>#DIV/0!</v>
      </c>
      <c r="N74" s="40" t="e">
        <f t="shared" si="24"/>
        <v>#DIV/0!</v>
      </c>
      <c r="O74" s="40" t="e">
        <f t="shared" si="24"/>
        <v>#DIV/0!</v>
      </c>
      <c r="P74" s="40" t="e">
        <f t="shared" si="24"/>
        <v>#DIV/0!</v>
      </c>
      <c r="Q74" s="50" t="e">
        <f t="shared" si="24"/>
        <v>#DIV/0!</v>
      </c>
      <c r="R74" s="42" t="e">
        <f t="shared" ref="R74" si="25">AVERAGEA(R70,R62,R54,R46,R38,R30,R22,R14)</f>
        <v>#DIV/0!</v>
      </c>
    </row>
    <row r="75" spans="1:20" ht="19.95" customHeight="1" thickBot="1">
      <c r="A75" s="38"/>
    </row>
    <row r="76" spans="1:20" ht="19.95" customHeight="1" thickBot="1">
      <c r="A76" s="41"/>
      <c r="B76" s="224" t="s">
        <v>1</v>
      </c>
      <c r="C76" s="225"/>
      <c r="D76" s="224" t="s">
        <v>2</v>
      </c>
      <c r="E76" s="225"/>
      <c r="F76" s="224" t="s">
        <v>3</v>
      </c>
      <c r="G76" s="225"/>
      <c r="H76" s="231" t="s">
        <v>4</v>
      </c>
      <c r="I76" s="225"/>
      <c r="J76" s="102"/>
      <c r="K76" s="102"/>
    </row>
    <row r="77" spans="1:20" ht="28.2" customHeight="1" thickBot="1">
      <c r="A77" s="47" t="s">
        <v>66</v>
      </c>
      <c r="B77" s="223" t="e">
        <f>AVERAGEA(R14,R22)</f>
        <v>#DIV/0!</v>
      </c>
      <c r="C77" s="220"/>
      <c r="D77" s="223" t="e">
        <f>AVERAGEA(R30,R38)</f>
        <v>#DIV/0!</v>
      </c>
      <c r="E77" s="220"/>
      <c r="F77" s="223" t="e">
        <f>AVERAGEA(R46,R54)</f>
        <v>#DIV/0!</v>
      </c>
      <c r="G77" s="220"/>
      <c r="H77" s="219" t="e">
        <f>AVERAGEA(R62,R70)</f>
        <v>#DIV/0!</v>
      </c>
      <c r="I77" s="220"/>
      <c r="J77" s="103"/>
      <c r="K77" s="103"/>
    </row>
    <row r="79" spans="1:20" ht="19.95" customHeight="1">
      <c r="C79" s="3"/>
    </row>
  </sheetData>
  <mergeCells count="31">
    <mergeCell ref="B2:R2"/>
    <mergeCell ref="B77:C77"/>
    <mergeCell ref="D77:E77"/>
    <mergeCell ref="F77:G77"/>
    <mergeCell ref="H77:I77"/>
    <mergeCell ref="L63:M63"/>
    <mergeCell ref="N63:P63"/>
    <mergeCell ref="L71:M71"/>
    <mergeCell ref="N71:P71"/>
    <mergeCell ref="B76:C76"/>
    <mergeCell ref="D76:E76"/>
    <mergeCell ref="F76:G76"/>
    <mergeCell ref="H76:I76"/>
    <mergeCell ref="L39:M39"/>
    <mergeCell ref="N39:P39"/>
    <mergeCell ref="L47:M47"/>
    <mergeCell ref="N47:P47"/>
    <mergeCell ref="L55:M55"/>
    <mergeCell ref="N55:P55"/>
    <mergeCell ref="L15:M15"/>
    <mergeCell ref="N15:P15"/>
    <mergeCell ref="L23:M23"/>
    <mergeCell ref="N23:P23"/>
    <mergeCell ref="L31:M31"/>
    <mergeCell ref="N31:P31"/>
    <mergeCell ref="T4:T5"/>
    <mergeCell ref="B4:E4"/>
    <mergeCell ref="F4:I4"/>
    <mergeCell ref="J4:K4"/>
    <mergeCell ref="L4:Q4"/>
    <mergeCell ref="R4:R5"/>
  </mergeCells>
  <conditionalFormatting sqref="T14">
    <cfRule type="cellIs" dxfId="21" priority="41" operator="notEqual">
      <formula>100%</formula>
    </cfRule>
  </conditionalFormatting>
  <conditionalFormatting sqref="T22">
    <cfRule type="cellIs" dxfId="20" priority="40" operator="notEqual">
      <formula>100%</formula>
    </cfRule>
  </conditionalFormatting>
  <conditionalFormatting sqref="T30">
    <cfRule type="cellIs" dxfId="19" priority="39" operator="notEqual">
      <formula>100%</formula>
    </cfRule>
  </conditionalFormatting>
  <conditionalFormatting sqref="T38">
    <cfRule type="cellIs" dxfId="18" priority="38" operator="notEqual">
      <formula>100%</formula>
    </cfRule>
  </conditionalFormatting>
  <conditionalFormatting sqref="T46">
    <cfRule type="cellIs" dxfId="17" priority="37" operator="notEqual">
      <formula>100%</formula>
    </cfRule>
  </conditionalFormatting>
  <conditionalFormatting sqref="T54">
    <cfRule type="cellIs" dxfId="16" priority="36" operator="notEqual">
      <formula>100%</formula>
    </cfRule>
  </conditionalFormatting>
  <conditionalFormatting sqref="T62">
    <cfRule type="cellIs" dxfId="15" priority="35" operator="notEqual">
      <formula>100%</formula>
    </cfRule>
  </conditionalFormatting>
  <conditionalFormatting sqref="T70">
    <cfRule type="cellIs" dxfId="14" priority="34" operator="notEqual">
      <formula>100%</formula>
    </cfRule>
  </conditionalFormatting>
  <conditionalFormatting sqref="B7:Q7">
    <cfRule type="cellIs" dxfId="13" priority="31" operator="greaterThanOrEqual">
      <formula>10%</formula>
    </cfRule>
    <cfRule type="cellIs" dxfId="12" priority="32" operator="lessThanOrEqual">
      <formula>5%</formula>
    </cfRule>
    <cfRule type="cellIs" dxfId="11" priority="33" operator="between">
      <formula>5%</formula>
      <formula>10%</formula>
    </cfRule>
  </conditionalFormatting>
  <conditionalFormatting sqref="B15:K15">
    <cfRule type="cellIs" dxfId="10" priority="20" operator="notEqual">
      <formula>B$6</formula>
    </cfRule>
  </conditionalFormatting>
  <conditionalFormatting sqref="B23:K23">
    <cfRule type="cellIs" dxfId="9" priority="19" operator="notEqual">
      <formula>B$6</formula>
    </cfRule>
  </conditionalFormatting>
  <conditionalFormatting sqref="B31:K31">
    <cfRule type="cellIs" dxfId="8" priority="18" operator="notEqual">
      <formula>B$6</formula>
    </cfRule>
  </conditionalFormatting>
  <conditionalFormatting sqref="B39:K39">
    <cfRule type="cellIs" dxfId="7" priority="17" operator="notEqual">
      <formula>B$6</formula>
    </cfRule>
  </conditionalFormatting>
  <conditionalFormatting sqref="B47:K47">
    <cfRule type="cellIs" dxfId="6" priority="16" operator="notEqual">
      <formula>B$6</formula>
    </cfRule>
  </conditionalFormatting>
  <conditionalFormatting sqref="B55:K55">
    <cfRule type="cellIs" dxfId="5" priority="15" operator="notEqual">
      <formula>B$6</formula>
    </cfRule>
  </conditionalFormatting>
  <conditionalFormatting sqref="B63:K63">
    <cfRule type="cellIs" dxfId="4" priority="14" operator="notEqual">
      <formula>B$6</formula>
    </cfRule>
  </conditionalFormatting>
  <conditionalFormatting sqref="B71:K71">
    <cfRule type="cellIs" dxfId="3" priority="13" operator="notEqual">
      <formula>B$6</formula>
    </cfRule>
  </conditionalFormatting>
  <conditionalFormatting sqref="R7">
    <cfRule type="cellIs" dxfId="2" priority="1" operator="greaterThanOrEqual">
      <formula>10%</formula>
    </cfRule>
    <cfRule type="cellIs" dxfId="1" priority="2" operator="lessThanOrEqual">
      <formula>5%</formula>
    </cfRule>
    <cfRule type="cellIs" dxfId="0" priority="3" operator="between">
      <formula>5%</formula>
      <formula>10%</formula>
    </cfRule>
  </conditionalFormatting>
  <pageMargins left="0.7" right="0.7" top="0.75" bottom="0.75" header="0" footer="0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" id="{F3C25E89-01AB-4894-B39F-1A39D0A4E1CD}">
            <x14:iconSet iconSet="3Triangles" custom="1">
              <x14:cfvo type="percent">
                <xm:f>0</xm:f>
              </x14:cfvo>
              <x14:cfvo type="formula">
                <xm:f>0.8*$R$74</xm:f>
              </x14:cfvo>
              <x14:cfvo type="num">
                <xm:f>$R$74</xm:f>
              </x14:cfvo>
              <x14:cfIcon iconSet="3Triangles" iconId="0"/>
              <x14:cfIcon iconSet="NoIcons" iconId="0"/>
              <x14:cfIcon iconSet="NoIcons" iconId="0"/>
            </x14:iconSet>
          </x14:cfRule>
          <xm:sqref>H77 F77 D77 B77</xm:sqref>
        </x14:conditionalFormatting>
        <x14:conditionalFormatting xmlns:xm="http://schemas.microsoft.com/office/excel/2006/main">
          <x14:cfRule type="iconSet" priority="12" id="{D8C6E4FF-41D0-41DC-A981-F9DA7CF0EEE0}">
            <x14:iconSet iconSet="3Triangles" custom="1">
              <x14:cfvo type="percent">
                <xm:f>0</xm:f>
              </x14:cfvo>
              <x14:cfvo type="formula">
                <xm:f>0.8*$R$14</xm:f>
              </x14:cfvo>
              <x14:cfvo type="num">
                <xm:f>$R$14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B14:Q14</xm:sqref>
        </x14:conditionalFormatting>
        <x14:conditionalFormatting xmlns:xm="http://schemas.microsoft.com/office/excel/2006/main">
          <x14:cfRule type="iconSet" priority="11" id="{890B4B3F-239F-405F-AC4E-C8AE3D37E080}">
            <x14:iconSet iconSet="3Triangles" custom="1">
              <x14:cfvo type="percent">
                <xm:f>0</xm:f>
              </x14:cfvo>
              <x14:cfvo type="formula">
                <xm:f>0.8*$R$22</xm:f>
              </x14:cfvo>
              <x14:cfvo type="num">
                <xm:f>$R$22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B22:Q22</xm:sqref>
        </x14:conditionalFormatting>
        <x14:conditionalFormatting xmlns:xm="http://schemas.microsoft.com/office/excel/2006/main">
          <x14:cfRule type="iconSet" priority="10" id="{E9944ABF-19EE-4547-8936-14D9B61EFE16}">
            <x14:iconSet iconSet="3Triangles" custom="1">
              <x14:cfvo type="percent">
                <xm:f>0</xm:f>
              </x14:cfvo>
              <x14:cfvo type="formula">
                <xm:f>0.8*$R$30</xm:f>
              </x14:cfvo>
              <x14:cfvo type="num">
                <xm:f>$R$30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B30:Q30</xm:sqref>
        </x14:conditionalFormatting>
        <x14:conditionalFormatting xmlns:xm="http://schemas.microsoft.com/office/excel/2006/main">
          <x14:cfRule type="iconSet" priority="9" id="{9D7C6DA0-C71D-4A48-8633-BF31532FA7D5}">
            <x14:iconSet iconSet="3Triangles" custom="1">
              <x14:cfvo type="percent">
                <xm:f>0</xm:f>
              </x14:cfvo>
              <x14:cfvo type="formula">
                <xm:f>0.8*$R$38</xm:f>
              </x14:cfvo>
              <x14:cfvo type="num">
                <xm:f>$R$38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B38:Q38</xm:sqref>
        </x14:conditionalFormatting>
        <x14:conditionalFormatting xmlns:xm="http://schemas.microsoft.com/office/excel/2006/main">
          <x14:cfRule type="iconSet" priority="8" id="{51F326F1-0B44-447A-B73F-63588A7C6598}">
            <x14:iconSet iconSet="3Triangles" custom="1">
              <x14:cfvo type="percent">
                <xm:f>0</xm:f>
              </x14:cfvo>
              <x14:cfvo type="formula">
                <xm:f>0.8*$R$46</xm:f>
              </x14:cfvo>
              <x14:cfvo type="num">
                <xm:f>$R$46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B46:Q46</xm:sqref>
        </x14:conditionalFormatting>
        <x14:conditionalFormatting xmlns:xm="http://schemas.microsoft.com/office/excel/2006/main">
          <x14:cfRule type="iconSet" priority="7" id="{79E8001B-F2C2-47FF-A9A5-4881CD747657}">
            <x14:iconSet iconSet="3Triangles" custom="1">
              <x14:cfvo type="percent">
                <xm:f>0</xm:f>
              </x14:cfvo>
              <x14:cfvo type="formula">
                <xm:f>0.8*$R$54</xm:f>
              </x14:cfvo>
              <x14:cfvo type="num">
                <xm:f>$R$54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B54:Q54</xm:sqref>
        </x14:conditionalFormatting>
        <x14:conditionalFormatting xmlns:xm="http://schemas.microsoft.com/office/excel/2006/main">
          <x14:cfRule type="iconSet" priority="6" id="{0AB8B70D-CB44-4BFE-9CD7-9A61F26002B5}">
            <x14:iconSet iconSet="3Triangles" custom="1">
              <x14:cfvo type="percent">
                <xm:f>0</xm:f>
              </x14:cfvo>
              <x14:cfvo type="formula">
                <xm:f>0.8*$R$62</xm:f>
              </x14:cfvo>
              <x14:cfvo type="num">
                <xm:f>$R$62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B62:Q62</xm:sqref>
        </x14:conditionalFormatting>
        <x14:conditionalFormatting xmlns:xm="http://schemas.microsoft.com/office/excel/2006/main">
          <x14:cfRule type="iconSet" priority="5" id="{CEFC5E26-3832-4936-B305-30162BB23198}">
            <x14:iconSet iconSet="3Triangles" custom="1">
              <x14:cfvo type="percent">
                <xm:f>0</xm:f>
              </x14:cfvo>
              <x14:cfvo type="formula">
                <xm:f>0.8*$R$70</xm:f>
              </x14:cfvo>
              <x14:cfvo type="num">
                <xm:f>$R$70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B70:Q70</xm:sqref>
        </x14:conditionalFormatting>
        <x14:conditionalFormatting xmlns:xm="http://schemas.microsoft.com/office/excel/2006/main">
          <x14:cfRule type="iconSet" priority="4" id="{B7DD615E-1E36-424E-A315-4EEAD9B9955D}">
            <x14:iconSet iconSet="3Triangles" custom="1">
              <x14:cfvo type="percent">
                <xm:f>0</xm:f>
              </x14:cfvo>
              <x14:cfvo type="formula">
                <xm:f>0.8*$R$74</xm:f>
              </x14:cfvo>
              <x14:cfvo type="num">
                <xm:f>$R$74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B74:Q74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8C0D6-BB9A-4133-9B51-C876FF5ECFE9}">
  <dimension ref="B2:H24"/>
  <sheetViews>
    <sheetView workbookViewId="0">
      <selection activeCell="M9" sqref="M9"/>
    </sheetView>
  </sheetViews>
  <sheetFormatPr defaultRowHeight="13.2"/>
  <cols>
    <col min="3" max="8" width="20.6640625" customWidth="1"/>
  </cols>
  <sheetData>
    <row r="2" spans="2:8" ht="22.8">
      <c r="C2" s="218" t="s">
        <v>54</v>
      </c>
      <c r="D2" s="218"/>
      <c r="E2" s="218"/>
      <c r="F2" s="218"/>
      <c r="G2" s="218"/>
      <c r="H2" s="218"/>
    </row>
    <row r="3" spans="2:8" ht="12" customHeight="1">
      <c r="C3" s="37"/>
    </row>
    <row r="4" spans="2:8" ht="13.8" thickBot="1"/>
    <row r="5" spans="2:8" ht="29.4" customHeight="1">
      <c r="B5" s="143"/>
      <c r="C5" s="264" t="s">
        <v>39</v>
      </c>
      <c r="D5" s="265"/>
      <c r="E5" s="264" t="s">
        <v>40</v>
      </c>
      <c r="F5" s="265"/>
      <c r="G5" s="264" t="s">
        <v>94</v>
      </c>
      <c r="H5" s="265"/>
    </row>
    <row r="6" spans="2:8" ht="54.6" customHeight="1" thickBot="1">
      <c r="B6" s="114"/>
      <c r="C6" s="144" t="s">
        <v>53</v>
      </c>
      <c r="D6" s="147" t="s">
        <v>41</v>
      </c>
      <c r="E6" s="144" t="s">
        <v>53</v>
      </c>
      <c r="F6" s="147" t="s">
        <v>41</v>
      </c>
      <c r="G6" s="144" t="s">
        <v>53</v>
      </c>
      <c r="H6" s="148" t="s">
        <v>41</v>
      </c>
    </row>
    <row r="7" spans="2:8" ht="38.25" customHeight="1">
      <c r="B7" s="246" t="s">
        <v>42</v>
      </c>
      <c r="C7" s="255" t="s">
        <v>78</v>
      </c>
      <c r="D7" s="258" t="s">
        <v>79</v>
      </c>
      <c r="E7" s="261"/>
      <c r="F7" s="249"/>
      <c r="G7" s="252"/>
      <c r="H7" s="249"/>
    </row>
    <row r="8" spans="2:8" ht="27" customHeight="1">
      <c r="B8" s="247"/>
      <c r="C8" s="256"/>
      <c r="D8" s="259"/>
      <c r="E8" s="262"/>
      <c r="F8" s="250"/>
      <c r="G8" s="253"/>
      <c r="H8" s="250"/>
    </row>
    <row r="9" spans="2:8" ht="20.25" customHeight="1">
      <c r="B9" s="247"/>
      <c r="C9" s="256"/>
      <c r="D9" s="259"/>
      <c r="E9" s="262"/>
      <c r="F9" s="250"/>
      <c r="G9" s="253"/>
      <c r="H9" s="250"/>
    </row>
    <row r="10" spans="2:8" ht="24" customHeight="1" thickBot="1">
      <c r="B10" s="248"/>
      <c r="C10" s="257"/>
      <c r="D10" s="260"/>
      <c r="E10" s="263"/>
      <c r="F10" s="251"/>
      <c r="G10" s="254"/>
      <c r="H10" s="251"/>
    </row>
    <row r="11" spans="2:8" ht="13.8">
      <c r="B11" s="244" t="s">
        <v>44</v>
      </c>
      <c r="C11" s="149"/>
      <c r="D11" s="150"/>
      <c r="E11" s="149"/>
      <c r="F11" s="150"/>
      <c r="G11" s="149"/>
      <c r="H11" s="150"/>
    </row>
    <row r="12" spans="2:8" ht="14.4" thickBot="1">
      <c r="B12" s="245"/>
      <c r="C12" s="151"/>
      <c r="D12" s="152"/>
      <c r="E12" s="151"/>
      <c r="F12" s="152"/>
      <c r="G12" s="151"/>
      <c r="H12" s="152"/>
    </row>
    <row r="13" spans="2:8" ht="13.8">
      <c r="B13" s="242" t="s">
        <v>45</v>
      </c>
      <c r="C13" s="153" t="s">
        <v>43</v>
      </c>
      <c r="D13" s="154" t="s">
        <v>43</v>
      </c>
      <c r="E13" s="153" t="s">
        <v>43</v>
      </c>
      <c r="F13" s="154" t="s">
        <v>43</v>
      </c>
      <c r="G13" s="153"/>
      <c r="H13" s="154"/>
    </row>
    <row r="14" spans="2:8" ht="14.4" thickBot="1">
      <c r="B14" s="243"/>
      <c r="C14" s="145"/>
      <c r="D14" s="146"/>
      <c r="E14" s="145"/>
      <c r="F14" s="146"/>
      <c r="G14" s="145"/>
      <c r="H14" s="146"/>
    </row>
    <row r="15" spans="2:8" ht="13.8">
      <c r="B15" s="242" t="s">
        <v>46</v>
      </c>
      <c r="C15" s="153"/>
      <c r="D15" s="154"/>
      <c r="E15" s="153"/>
      <c r="F15" s="154"/>
      <c r="G15" s="153"/>
      <c r="H15" s="154"/>
    </row>
    <row r="16" spans="2:8" ht="14.4" thickBot="1">
      <c r="B16" s="243"/>
      <c r="C16" s="145"/>
      <c r="D16" s="146"/>
      <c r="E16" s="145"/>
      <c r="F16" s="146"/>
      <c r="G16" s="145"/>
      <c r="H16" s="146"/>
    </row>
    <row r="17" spans="2:8" ht="13.8">
      <c r="B17" s="244" t="s">
        <v>47</v>
      </c>
      <c r="C17" s="149" t="s">
        <v>43</v>
      </c>
      <c r="D17" s="150" t="s">
        <v>43</v>
      </c>
      <c r="E17" s="149" t="s">
        <v>43</v>
      </c>
      <c r="F17" s="150" t="s">
        <v>43</v>
      </c>
      <c r="G17" s="149"/>
      <c r="H17" s="150"/>
    </row>
    <row r="18" spans="2:8" ht="14.4" thickBot="1">
      <c r="B18" s="245"/>
      <c r="C18" s="155"/>
      <c r="D18" s="156"/>
      <c r="E18" s="155"/>
      <c r="F18" s="156"/>
      <c r="G18" s="155"/>
      <c r="H18" s="156"/>
    </row>
    <row r="19" spans="2:8" ht="13.8">
      <c r="B19" s="244" t="s">
        <v>48</v>
      </c>
      <c r="C19" s="149"/>
      <c r="D19" s="150"/>
      <c r="E19" s="149"/>
      <c r="F19" s="150"/>
      <c r="G19" s="149"/>
      <c r="H19" s="150"/>
    </row>
    <row r="20" spans="2:8" ht="14.4" thickBot="1">
      <c r="B20" s="245"/>
      <c r="C20" s="155"/>
      <c r="D20" s="156"/>
      <c r="E20" s="155"/>
      <c r="F20" s="156"/>
      <c r="G20" s="155"/>
      <c r="H20" s="156"/>
    </row>
    <row r="21" spans="2:8" ht="13.8">
      <c r="B21" s="242" t="s">
        <v>49</v>
      </c>
      <c r="C21" s="153"/>
      <c r="D21" s="154"/>
      <c r="E21" s="153"/>
      <c r="F21" s="154"/>
      <c r="G21" s="153"/>
      <c r="H21" s="154"/>
    </row>
    <row r="22" spans="2:8" ht="14.4" thickBot="1">
      <c r="B22" s="243"/>
      <c r="C22" s="145"/>
      <c r="D22" s="146"/>
      <c r="E22" s="145"/>
      <c r="F22" s="146"/>
      <c r="G22" s="145"/>
      <c r="H22" s="146"/>
    </row>
    <row r="23" spans="2:8" ht="13.8">
      <c r="B23" s="242" t="s">
        <v>50</v>
      </c>
      <c r="C23" s="157"/>
      <c r="D23" s="158"/>
      <c r="E23" s="157"/>
      <c r="F23" s="158"/>
      <c r="G23" s="157"/>
      <c r="H23" s="158"/>
    </row>
    <row r="24" spans="2:8" ht="14.4" thickBot="1">
      <c r="B24" s="243"/>
      <c r="C24" s="145" t="s">
        <v>43</v>
      </c>
      <c r="D24" s="146" t="s">
        <v>43</v>
      </c>
      <c r="E24" s="145" t="s">
        <v>43</v>
      </c>
      <c r="F24" s="146" t="s">
        <v>43</v>
      </c>
      <c r="G24" s="145"/>
      <c r="H24" s="146"/>
    </row>
  </sheetData>
  <mergeCells count="18">
    <mergeCell ref="C2:H2"/>
    <mergeCell ref="B13:B14"/>
    <mergeCell ref="B11:B12"/>
    <mergeCell ref="B7:B10"/>
    <mergeCell ref="F7:F10"/>
    <mergeCell ref="G7:G10"/>
    <mergeCell ref="C7:C10"/>
    <mergeCell ref="D7:D10"/>
    <mergeCell ref="E7:E10"/>
    <mergeCell ref="E5:F5"/>
    <mergeCell ref="G5:H5"/>
    <mergeCell ref="H7:H10"/>
    <mergeCell ref="C5:D5"/>
    <mergeCell ref="B23:B24"/>
    <mergeCell ref="B21:B22"/>
    <mergeCell ref="B19:B20"/>
    <mergeCell ref="B17:B18"/>
    <mergeCell ref="B15:B1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10342-AF03-4D72-9FEC-3A641F2E5038}">
  <dimension ref="B2:K31"/>
  <sheetViews>
    <sheetView zoomScale="90" zoomScaleNormal="90" workbookViewId="0">
      <pane ySplit="5" topLeftCell="A6" activePane="bottomLeft" state="frozen"/>
      <selection pane="bottomLeft"/>
    </sheetView>
  </sheetViews>
  <sheetFormatPr defaultColWidth="8.88671875" defaultRowHeight="13.2"/>
  <cols>
    <col min="1" max="1" width="8.88671875" style="78"/>
    <col min="2" max="2" width="26" style="78" customWidth="1"/>
    <col min="3" max="11" width="10.6640625" style="78" customWidth="1"/>
    <col min="12" max="16384" width="8.88671875" style="78"/>
  </cols>
  <sheetData>
    <row r="2" spans="2:11" ht="22.8">
      <c r="C2" s="37" t="s">
        <v>34</v>
      </c>
    </row>
    <row r="3" spans="2:11" ht="23.4" thickBot="1">
      <c r="B3" s="37"/>
    </row>
    <row r="4" spans="2:11">
      <c r="C4" s="286" t="s">
        <v>26</v>
      </c>
      <c r="D4" s="287"/>
      <c r="E4" s="287"/>
      <c r="F4" s="288"/>
      <c r="G4" s="286" t="s">
        <v>27</v>
      </c>
      <c r="H4" s="287"/>
      <c r="I4" s="287"/>
      <c r="J4" s="288"/>
      <c r="K4" s="289" t="s">
        <v>30</v>
      </c>
    </row>
    <row r="5" spans="2:11" ht="27" thickBot="1">
      <c r="C5" s="96" t="s">
        <v>6</v>
      </c>
      <c r="D5" s="97" t="s">
        <v>5</v>
      </c>
      <c r="E5" s="97" t="s">
        <v>7</v>
      </c>
      <c r="F5" s="98" t="s">
        <v>8</v>
      </c>
      <c r="G5" s="96" t="s">
        <v>6</v>
      </c>
      <c r="H5" s="97" t="s">
        <v>5</v>
      </c>
      <c r="I5" s="97" t="s">
        <v>7</v>
      </c>
      <c r="J5" s="98" t="s">
        <v>8</v>
      </c>
      <c r="K5" s="290"/>
    </row>
    <row r="6" spans="2:11" s="167" customFormat="1">
      <c r="C6" s="168"/>
      <c r="D6" s="168"/>
      <c r="E6" s="168"/>
      <c r="F6" s="168"/>
      <c r="G6" s="168"/>
      <c r="H6" s="168"/>
      <c r="I6" s="168"/>
      <c r="J6" s="168"/>
      <c r="K6" s="169"/>
    </row>
    <row r="7" spans="2:11" ht="13.8" thickBot="1">
      <c r="C7" s="1"/>
      <c r="D7" s="1"/>
      <c r="E7" s="1"/>
      <c r="F7" s="1"/>
      <c r="G7" s="1"/>
      <c r="H7" s="1"/>
      <c r="I7" s="1"/>
      <c r="J7" s="1"/>
      <c r="K7" s="77"/>
    </row>
    <row r="8" spans="2:11" ht="42.6" customHeight="1" thickBot="1">
      <c r="B8" s="159" t="s">
        <v>55</v>
      </c>
      <c r="C8" s="160"/>
      <c r="D8" s="161"/>
      <c r="E8" s="161"/>
      <c r="F8" s="162"/>
      <c r="G8" s="160"/>
      <c r="H8" s="161"/>
      <c r="I8" s="161"/>
      <c r="J8" s="162"/>
      <c r="K8" s="163"/>
    </row>
    <row r="9" spans="2:11" ht="13.8" thickBot="1">
      <c r="C9" s="2"/>
      <c r="D9" s="2"/>
      <c r="E9" s="2"/>
      <c r="F9" s="2"/>
      <c r="G9" s="2"/>
      <c r="H9" s="2"/>
      <c r="I9" s="2"/>
      <c r="J9" s="2"/>
      <c r="K9" s="19"/>
    </row>
    <row r="10" spans="2:11" ht="13.8" thickBot="1">
      <c r="C10" s="293" t="s">
        <v>1</v>
      </c>
      <c r="D10" s="294"/>
      <c r="E10" s="293" t="s">
        <v>2</v>
      </c>
      <c r="F10" s="295"/>
      <c r="G10" s="293" t="s">
        <v>3</v>
      </c>
      <c r="H10" s="295"/>
      <c r="I10" s="296" t="s">
        <v>4</v>
      </c>
      <c r="J10" s="295"/>
      <c r="K10" s="19"/>
    </row>
    <row r="11" spans="2:11" ht="13.8" thickBot="1">
      <c r="B11" s="159" t="s">
        <v>66</v>
      </c>
      <c r="C11" s="297"/>
      <c r="D11" s="298"/>
      <c r="E11" s="284"/>
      <c r="F11" s="285"/>
      <c r="G11" s="284"/>
      <c r="H11" s="285"/>
      <c r="I11" s="284"/>
      <c r="J11" s="285"/>
      <c r="K11" s="19"/>
    </row>
    <row r="12" spans="2:11" s="167" customFormat="1">
      <c r="B12" s="164"/>
      <c r="C12" s="165"/>
      <c r="D12" s="165"/>
      <c r="E12" s="165"/>
      <c r="F12" s="165"/>
      <c r="G12" s="165"/>
      <c r="H12" s="165"/>
      <c r="I12" s="165"/>
      <c r="J12" s="165"/>
      <c r="K12" s="166"/>
    </row>
    <row r="13" spans="2:11" ht="13.8" thickBot="1">
      <c r="K13" s="93"/>
    </row>
    <row r="14" spans="2:11" ht="42.6" customHeight="1" thickBot="1">
      <c r="B14" s="80" t="s">
        <v>31</v>
      </c>
      <c r="C14" s="81">
        <f>'1st survey - Date'!B74</f>
        <v>0.2735177751346351</v>
      </c>
      <c r="D14" s="82">
        <f>'1st survey - Date'!C74</f>
        <v>0.28609848001009336</v>
      </c>
      <c r="E14" s="82">
        <f>'1st survey - Date'!D74</f>
        <v>0.29255050505050506</v>
      </c>
      <c r="F14" s="83">
        <f>'1st survey - Date'!E74</f>
        <v>0.25365384615384617</v>
      </c>
      <c r="G14" s="81">
        <f>'1st survey - Date'!F74</f>
        <v>0.44701520207638112</v>
      </c>
      <c r="H14" s="82">
        <f>'1st survey - Date'!G74</f>
        <v>0.4498407323372498</v>
      </c>
      <c r="I14" s="82">
        <f>'1st survey - Date'!H74</f>
        <v>0.42857142857142849</v>
      </c>
      <c r="J14" s="83">
        <f>'1st survey - Date'!I74</f>
        <v>0.26476692209450831</v>
      </c>
      <c r="K14" s="92">
        <f>'1st survey - Date'!R74</f>
        <v>0.36232867231961002</v>
      </c>
    </row>
    <row r="15" spans="2:11" ht="13.8" thickBot="1">
      <c r="C15" s="2"/>
      <c r="D15" s="2"/>
      <c r="E15" s="2"/>
      <c r="F15" s="2"/>
      <c r="G15" s="2"/>
      <c r="H15" s="2"/>
      <c r="I15" s="2"/>
      <c r="J15" s="2"/>
      <c r="K15" s="19"/>
    </row>
    <row r="16" spans="2:11" ht="13.8" thickBot="1">
      <c r="C16" s="291" t="s">
        <v>1</v>
      </c>
      <c r="D16" s="292"/>
      <c r="E16" s="291" t="s">
        <v>2</v>
      </c>
      <c r="F16" s="300"/>
      <c r="G16" s="291" t="s">
        <v>3</v>
      </c>
      <c r="H16" s="300"/>
      <c r="I16" s="299" t="s">
        <v>4</v>
      </c>
      <c r="J16" s="300"/>
      <c r="K16" s="19"/>
    </row>
    <row r="17" spans="2:11" ht="13.8" thickBot="1">
      <c r="B17" s="80" t="s">
        <v>66</v>
      </c>
      <c r="C17" s="280">
        <f>AVERAGEA('1st survey - Date'!$R14,'1st survey - Date'!$R22)</f>
        <v>0.35696778711484595</v>
      </c>
      <c r="D17" s="281"/>
      <c r="E17" s="282">
        <f>AVERAGEA('1st survey - Date'!$R30,'1st survey - Date'!$R38)</f>
        <v>0.35023582082405613</v>
      </c>
      <c r="F17" s="283"/>
      <c r="G17" s="282">
        <f>AVERAGEA('1st survey - Date'!$R46,'1st survey - Date'!$R54)</f>
        <v>0.41065531435368507</v>
      </c>
      <c r="H17" s="283"/>
      <c r="I17" s="282">
        <f>AVERAGEA('1st survey - Date'!$R62,'1st survey - Date'!$R70)</f>
        <v>0.33145576698585294</v>
      </c>
      <c r="J17" s="283"/>
      <c r="K17" s="19"/>
    </row>
    <row r="18" spans="2:11">
      <c r="K18" s="93"/>
    </row>
    <row r="19" spans="2:11" ht="13.8" thickBot="1">
      <c r="K19" s="93"/>
    </row>
    <row r="20" spans="2:11" ht="27" thickBot="1">
      <c r="B20" s="84" t="s">
        <v>32</v>
      </c>
      <c r="C20" s="85" t="e">
        <f>'2nd survey - Date'!B74</f>
        <v>#DIV/0!</v>
      </c>
      <c r="D20" s="86" t="e">
        <f>'2nd survey - Date'!C74</f>
        <v>#DIV/0!</v>
      </c>
      <c r="E20" s="86" t="e">
        <f>'2nd survey - Date'!D74</f>
        <v>#DIV/0!</v>
      </c>
      <c r="F20" s="87" t="e">
        <f>'2nd survey - Date'!E74</f>
        <v>#DIV/0!</v>
      </c>
      <c r="G20" s="85" t="e">
        <f>'2nd survey - Date'!F74</f>
        <v>#DIV/0!</v>
      </c>
      <c r="H20" s="86" t="e">
        <f>'2nd survey - Date'!G74</f>
        <v>#DIV/0!</v>
      </c>
      <c r="I20" s="86" t="e">
        <f>'2nd survey - Date'!H74</f>
        <v>#DIV/0!</v>
      </c>
      <c r="J20" s="87" t="e">
        <f>'2nd survey - Date'!I74</f>
        <v>#DIV/0!</v>
      </c>
      <c r="K20" s="94" t="e">
        <f>'2nd survey - Date'!R74</f>
        <v>#DIV/0!</v>
      </c>
    </row>
    <row r="21" spans="2:11" ht="13.8" thickBot="1">
      <c r="C21" s="2"/>
      <c r="D21" s="2"/>
      <c r="E21" s="2"/>
      <c r="F21" s="2"/>
      <c r="G21" s="2"/>
      <c r="H21" s="2"/>
      <c r="I21" s="2"/>
      <c r="J21" s="2"/>
      <c r="K21" s="19"/>
    </row>
    <row r="22" spans="2:11" ht="13.8" thickBot="1">
      <c r="C22" s="276" t="s">
        <v>1</v>
      </c>
      <c r="D22" s="277"/>
      <c r="E22" s="276" t="s">
        <v>2</v>
      </c>
      <c r="F22" s="278"/>
      <c r="G22" s="276" t="s">
        <v>3</v>
      </c>
      <c r="H22" s="278"/>
      <c r="I22" s="279" t="s">
        <v>4</v>
      </c>
      <c r="J22" s="278"/>
      <c r="K22" s="19"/>
    </row>
    <row r="23" spans="2:11" ht="13.8" thickBot="1">
      <c r="B23" s="84" t="s">
        <v>66</v>
      </c>
      <c r="C23" s="270" t="e">
        <f>AVERAGEA('2nd survey - Date'!R14,'2nd survey - Date'!R22)</f>
        <v>#DIV/0!</v>
      </c>
      <c r="D23" s="271"/>
      <c r="E23" s="270" t="e">
        <f>AVERAGEA('2nd survey - Date'!R30,'2nd survey - Date'!R38)</f>
        <v>#DIV/0!</v>
      </c>
      <c r="F23" s="271"/>
      <c r="G23" s="270" t="e">
        <f>AVERAGEA('2nd survey - Date'!R46,'2nd survey - Date'!R54)</f>
        <v>#DIV/0!</v>
      </c>
      <c r="H23" s="271"/>
      <c r="I23" s="270" t="e">
        <f>AVERAGEA('2nd survey - Date'!R62,'2nd survey - Date'!R70)</f>
        <v>#DIV/0!</v>
      </c>
      <c r="J23" s="271"/>
      <c r="K23" s="19"/>
    </row>
    <row r="24" spans="2:11">
      <c r="C24" s="79"/>
      <c r="D24" s="79"/>
      <c r="E24" s="79"/>
      <c r="F24" s="79"/>
      <c r="G24" s="79"/>
      <c r="H24" s="79"/>
      <c r="I24" s="79"/>
      <c r="J24" s="79"/>
      <c r="K24" s="93"/>
    </row>
    <row r="25" spans="2:11" ht="13.8" thickBot="1">
      <c r="K25" s="93"/>
    </row>
    <row r="26" spans="2:11" ht="27" thickBot="1">
      <c r="B26" s="88" t="s">
        <v>92</v>
      </c>
      <c r="C26" s="89"/>
      <c r="D26" s="90"/>
      <c r="E26" s="90"/>
      <c r="F26" s="91"/>
      <c r="G26" s="89"/>
      <c r="H26" s="90"/>
      <c r="I26" s="90"/>
      <c r="J26" s="91"/>
      <c r="K26" s="95"/>
    </row>
    <row r="27" spans="2:11" ht="13.8" thickBot="1">
      <c r="C27" s="2"/>
      <c r="D27" s="2"/>
      <c r="E27" s="2"/>
      <c r="F27" s="2"/>
      <c r="G27" s="2"/>
      <c r="H27" s="2"/>
      <c r="I27" s="2"/>
      <c r="J27" s="2"/>
      <c r="K27" s="2"/>
    </row>
    <row r="28" spans="2:11" ht="13.8" thickBot="1">
      <c r="C28" s="272" t="s">
        <v>1</v>
      </c>
      <c r="D28" s="273"/>
      <c r="E28" s="272" t="s">
        <v>2</v>
      </c>
      <c r="F28" s="274"/>
      <c r="G28" s="272" t="s">
        <v>3</v>
      </c>
      <c r="H28" s="274"/>
      <c r="I28" s="275" t="s">
        <v>4</v>
      </c>
      <c r="J28" s="274"/>
      <c r="K28" s="2"/>
    </row>
    <row r="29" spans="2:11" ht="13.8" thickBot="1">
      <c r="B29" s="88" t="s">
        <v>66</v>
      </c>
      <c r="C29" s="266"/>
      <c r="D29" s="267"/>
      <c r="E29" s="266"/>
      <c r="F29" s="268"/>
      <c r="G29" s="266"/>
      <c r="H29" s="268"/>
      <c r="I29" s="269"/>
      <c r="J29" s="268"/>
      <c r="K29" s="2"/>
    </row>
    <row r="31" spans="2:11">
      <c r="C31" s="79"/>
      <c r="D31" s="79"/>
      <c r="E31" s="79"/>
      <c r="F31" s="79"/>
      <c r="G31" s="79"/>
      <c r="H31" s="79"/>
      <c r="I31" s="79"/>
      <c r="J31" s="79"/>
    </row>
  </sheetData>
  <mergeCells count="35">
    <mergeCell ref="I11:J11"/>
    <mergeCell ref="I17:J17"/>
    <mergeCell ref="C4:F4"/>
    <mergeCell ref="G4:J4"/>
    <mergeCell ref="K4:K5"/>
    <mergeCell ref="C16:D16"/>
    <mergeCell ref="C10:D10"/>
    <mergeCell ref="E10:F10"/>
    <mergeCell ref="G10:H10"/>
    <mergeCell ref="I10:J10"/>
    <mergeCell ref="C11:D11"/>
    <mergeCell ref="E11:F11"/>
    <mergeCell ref="G11:H11"/>
    <mergeCell ref="I16:J16"/>
    <mergeCell ref="E16:F16"/>
    <mergeCell ref="G16:H16"/>
    <mergeCell ref="C22:D22"/>
    <mergeCell ref="E22:F22"/>
    <mergeCell ref="G22:H22"/>
    <mergeCell ref="I22:J22"/>
    <mergeCell ref="C17:D17"/>
    <mergeCell ref="E17:F17"/>
    <mergeCell ref="G17:H17"/>
    <mergeCell ref="C29:D29"/>
    <mergeCell ref="E29:F29"/>
    <mergeCell ref="G29:H29"/>
    <mergeCell ref="I29:J29"/>
    <mergeCell ref="C23:D23"/>
    <mergeCell ref="E23:F23"/>
    <mergeCell ref="G23:H23"/>
    <mergeCell ref="I23:J23"/>
    <mergeCell ref="C28:D28"/>
    <mergeCell ref="E28:F28"/>
    <mergeCell ref="G28:H28"/>
    <mergeCell ref="I28:J28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7663486D-93EC-42F6-9F2B-FB968F2C5374}">
            <x14:iconSet iconSet="3Triangles" custom="1">
              <x14:cfvo type="percent">
                <xm:f>0</xm:f>
              </x14:cfvo>
              <x14:cfvo type="formula">
                <xm:f>0.8*$K$14</xm:f>
              </x14:cfvo>
              <x14:cfvo type="num">
                <xm:f>$K$14</xm:f>
              </x14:cfvo>
              <x14:cfIcon iconSet="3Triangles" iconId="0"/>
              <x14:cfIcon iconSet="NoIcons" iconId="0"/>
              <x14:cfIcon iconSet="NoIcons" iconId="0"/>
            </x14:iconSet>
          </x14:cfRule>
          <xm:sqref>C14:J14</xm:sqref>
        </x14:conditionalFormatting>
        <x14:conditionalFormatting xmlns:xm="http://schemas.microsoft.com/office/excel/2006/main">
          <x14:cfRule type="iconSet" priority="7" id="{C105F752-AB92-483A-9066-C0DBF484C184}">
            <x14:iconSet iconSet="3Triangles" custom="1">
              <x14:cfvo type="percent">
                <xm:f>0</xm:f>
              </x14:cfvo>
              <x14:cfvo type="formula">
                <xm:f>0.8*$K$14</xm:f>
              </x14:cfvo>
              <x14:cfvo type="num">
                <xm:f>$K$14</xm:f>
              </x14:cfvo>
              <x14:cfIcon iconSet="3Triangles" iconId="0"/>
              <x14:cfIcon iconSet="NoIcons" iconId="0"/>
              <x14:cfIcon iconSet="NoIcons" iconId="0"/>
            </x14:iconSet>
          </x14:cfRule>
          <xm:sqref>C17:J17</xm:sqref>
        </x14:conditionalFormatting>
        <x14:conditionalFormatting xmlns:xm="http://schemas.microsoft.com/office/excel/2006/main">
          <x14:cfRule type="iconSet" priority="6" id="{99214F16-D882-4D86-A3ED-9594C77F0FF2}">
            <x14:iconSet iconSet="3Triangles" custom="1">
              <x14:cfvo type="percent">
                <xm:f>0</xm:f>
              </x14:cfvo>
              <x14:cfvo type="formula">
                <xm:f>0.8*$K$20</xm:f>
              </x14:cfvo>
              <x14:cfvo type="num">
                <xm:f>$K$20</xm:f>
              </x14:cfvo>
              <x14:cfIcon iconSet="3Triangles" iconId="0"/>
              <x14:cfIcon iconSet="NoIcons" iconId="0"/>
              <x14:cfIcon iconSet="NoIcons" iconId="0"/>
            </x14:iconSet>
          </x14:cfRule>
          <xm:sqref>B20:J20</xm:sqref>
        </x14:conditionalFormatting>
        <x14:conditionalFormatting xmlns:xm="http://schemas.microsoft.com/office/excel/2006/main">
          <x14:cfRule type="iconSet" priority="5" id="{36BB5ED6-A616-4494-8C2C-EDF87F2D6B65}">
            <x14:iconSet iconSet="3Triangles" custom="1">
              <x14:cfvo type="percent">
                <xm:f>0</xm:f>
              </x14:cfvo>
              <x14:cfvo type="formula">
                <xm:f>0.8*$K$20</xm:f>
              </x14:cfvo>
              <x14:cfvo type="num">
                <xm:f>$K$20</xm:f>
              </x14:cfvo>
              <x14:cfIcon iconSet="3Triangles" iconId="0"/>
              <x14:cfIcon iconSet="NoIcons" iconId="0"/>
              <x14:cfIcon iconSet="NoIcons" iconId="0"/>
            </x14:iconSet>
          </x14:cfRule>
          <xm:sqref>C23:J23</xm:sqref>
        </x14:conditionalFormatting>
        <x14:conditionalFormatting xmlns:xm="http://schemas.microsoft.com/office/excel/2006/main">
          <x14:cfRule type="iconSet" priority="4" id="{33076995-BF92-4482-B324-06E4A9DCE13E}">
            <x14:iconSet iconSet="3Triangles" custom="1">
              <x14:cfvo type="percent">
                <xm:f>0</xm:f>
              </x14:cfvo>
              <x14:cfvo type="formula">
                <xm:f>0.8*$K$8</xm:f>
              </x14:cfvo>
              <x14:cfvo type="num">
                <xm:f>$K$8</xm:f>
              </x14:cfvo>
              <x14:cfIcon iconSet="3Triangles" iconId="0"/>
              <x14:cfIcon iconSet="NoIcons" iconId="0"/>
              <x14:cfIcon iconSet="NoIcons" iconId="0"/>
            </x14:iconSet>
          </x14:cfRule>
          <xm:sqref>C8:J8</xm:sqref>
        </x14:conditionalFormatting>
        <x14:conditionalFormatting xmlns:xm="http://schemas.microsoft.com/office/excel/2006/main">
          <x14:cfRule type="iconSet" priority="3" id="{D0C3C12F-29CF-4D99-8121-E6239803F9D9}">
            <x14:iconSet iconSet="3Triangles" custom="1">
              <x14:cfvo type="percent">
                <xm:f>0</xm:f>
              </x14:cfvo>
              <x14:cfvo type="formula">
                <xm:f>0.8*$K$8</xm:f>
              </x14:cfvo>
              <x14:cfvo type="num">
                <xm:f>$K$8</xm:f>
              </x14:cfvo>
              <x14:cfIcon iconSet="3Triangles" iconId="0"/>
              <x14:cfIcon iconSet="NoIcons" iconId="0"/>
              <x14:cfIcon iconSet="NoIcons" iconId="0"/>
            </x14:iconSet>
          </x14:cfRule>
          <xm:sqref>C11:J12</xm:sqref>
        </x14:conditionalFormatting>
        <x14:conditionalFormatting xmlns:xm="http://schemas.microsoft.com/office/excel/2006/main">
          <x14:cfRule type="iconSet" priority="2" id="{AA7FB408-A1A9-41A7-943D-D28683B790E6}">
            <x14:iconSet iconSet="3Triangles" custom="1">
              <x14:cfvo type="percent">
                <xm:f>0</xm:f>
              </x14:cfvo>
              <x14:cfvo type="formula">
                <xm:f>0.8*$K$26</xm:f>
              </x14:cfvo>
              <x14:cfvo type="num">
                <xm:f>$K$26</xm:f>
              </x14:cfvo>
              <x14:cfIcon iconSet="3Triangles" iconId="0"/>
              <x14:cfIcon iconSet="NoIcons" iconId="0"/>
              <x14:cfIcon iconSet="NoIcons" iconId="0"/>
            </x14:iconSet>
          </x14:cfRule>
          <xm:sqref>C26:J26</xm:sqref>
        </x14:conditionalFormatting>
        <x14:conditionalFormatting xmlns:xm="http://schemas.microsoft.com/office/excel/2006/main">
          <x14:cfRule type="iconSet" priority="1" id="{4AD9C76B-2754-4EC8-998E-0CB348E713C8}">
            <x14:iconSet iconSet="3Triangles" custom="1">
              <x14:cfvo type="percent">
                <xm:f>0</xm:f>
              </x14:cfvo>
              <x14:cfvo type="formula">
                <xm:f>0.8*$K$26</xm:f>
              </x14:cfvo>
              <x14:cfvo type="num">
                <xm:f>$K$26</xm:f>
              </x14:cfvo>
              <x14:cfIcon iconSet="3Triangles" iconId="0"/>
              <x14:cfIcon iconSet="NoIcons" iconId="0"/>
              <x14:cfIcon iconSet="NoIcons" iconId="0"/>
            </x14:iconSet>
          </x14:cfRule>
          <xm:sqref>C29:J29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Tool kit</vt:lpstr>
      <vt:lpstr>Quest.</vt:lpstr>
      <vt:lpstr>1st survey - Date</vt:lpstr>
      <vt:lpstr>2nd survey - Date</vt:lpstr>
      <vt:lpstr>Xth survey - Date</vt:lpstr>
      <vt:lpstr>Reporting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2021-02-11T10:13:36Z</dcterms:created>
  <dcterms:modified xsi:type="dcterms:W3CDTF">2021-02-11T10:15:04Z</dcterms:modified>
</cp:coreProperties>
</file>